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68" windowWidth="12432" windowHeight="408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<sst xmlns="http://schemas.openxmlformats.org/spreadsheetml/2006/main" count="1681" uniqueCount="601">
  <si>
    <t xml:space="preserve">                                                                                  VIZAT,</t>
  </si>
  <si>
    <t>DIRECTOR ECONOMIC</t>
  </si>
  <si>
    <t>Nr. crt</t>
  </si>
  <si>
    <t>COD CPV</t>
  </si>
  <si>
    <t>Sursa de finantare</t>
  </si>
  <si>
    <t>Obiectul achizitiei directe</t>
  </si>
  <si>
    <t xml:space="preserve">Valoare estimate ,         lei  fara TVA
   </t>
  </si>
  <si>
    <t xml:space="preserve">Data
estimata
pentru
initiere </t>
  </si>
  <si>
    <t>Data
estimata  pentru finalizare</t>
  </si>
  <si>
    <t>surse proprii</t>
  </si>
  <si>
    <t>Delia Lita</t>
  </si>
  <si>
    <t>online</t>
  </si>
  <si>
    <t>Camelia Petrisor</t>
  </si>
  <si>
    <t>II.   Anexa privind achizitiile directe</t>
  </si>
  <si>
    <t>71319000-7</t>
  </si>
  <si>
    <t>TOTAL</t>
  </si>
  <si>
    <t>Intocmit,</t>
  </si>
  <si>
    <t>PRODUSE</t>
  </si>
  <si>
    <t>Nr. crt.</t>
  </si>
  <si>
    <t>Tipul și obiectul contractului de achiziție publică/acordului-cadru</t>
  </si>
  <si>
    <t xml:space="preserve">Codul unic de identificare a fiecărui obiect de contract </t>
  </si>
  <si>
    <t>Cod CPV</t>
  </si>
  <si>
    <t xml:space="preserve">                                                                                                           
Valoarea estimată a contractului de achiziție publică/acordului-cadru
</t>
  </si>
  <si>
    <t xml:space="preserve">Valoarea estimată a contractului de achiziție publică/acordului-cadru </t>
  </si>
  <si>
    <t>Procedura stabilită/instrumente specifice pentru derularea procesului de achiziție</t>
  </si>
  <si>
    <t>Data (luna) estimată pentru inițierea procedurii</t>
  </si>
  <si>
    <t xml:space="preserve">Data (luna) estimată pentru atribuirea contractului de achiziție publică/acordului-cadru </t>
  </si>
  <si>
    <t>Modalitatea de derulare a procedurii de atribuire</t>
  </si>
  <si>
    <t>Persoana responsabilă cu aplicarea procedurii de atribuire</t>
  </si>
  <si>
    <t>Art. bugetar</t>
  </si>
  <si>
    <t>online/offline</t>
  </si>
  <si>
    <t xml:space="preserve"> Obiectul achizitiei directe</t>
  </si>
  <si>
    <t>Sursa finantare</t>
  </si>
  <si>
    <t>20,01,30</t>
  </si>
  <si>
    <t>Lei cu TVA</t>
  </si>
  <si>
    <t>aprilie</t>
  </si>
  <si>
    <t>iunie</t>
  </si>
  <si>
    <t xml:space="preserve">    Valoarea estimată, fara TVA</t>
  </si>
  <si>
    <t>ianuarie</t>
  </si>
  <si>
    <t>mai</t>
  </si>
  <si>
    <t>Florica Tudose</t>
  </si>
  <si>
    <t>august</t>
  </si>
  <si>
    <t>procedura simplificata</t>
  </si>
  <si>
    <t>martie</t>
  </si>
  <si>
    <t>TOTAL PRODUSE</t>
  </si>
  <si>
    <t>TOTAL SERVICII</t>
  </si>
  <si>
    <t>TOTAL LUCRARI</t>
  </si>
  <si>
    <t>Art Bugetar</t>
  </si>
  <si>
    <t>Intocmit</t>
  </si>
  <si>
    <t>ing.Delia Lita</t>
  </si>
  <si>
    <t>Administratia Bazinala de Apa Arges-Vedea</t>
  </si>
  <si>
    <t>Cod Fiscal: RO24427093 / 05.09.2008</t>
  </si>
  <si>
    <t>Cod IBAN: RO 93 TREZ 0465 0220 1X01 3903</t>
  </si>
  <si>
    <t xml:space="preserve">Calea Campulung , Nr. 6-8 , c.p. 110 147 </t>
  </si>
  <si>
    <t>Pitesti – Judetul Arges</t>
  </si>
  <si>
    <t>Telefon : +40248 218 250 , +40248 223 449</t>
  </si>
  <si>
    <t>Fax : +40248 220 878 , +40248 211 549</t>
  </si>
  <si>
    <t>A. PRODUSE</t>
  </si>
  <si>
    <t xml:space="preserve">      SE APROBA,</t>
  </si>
  <si>
    <t>33696500-0</t>
  </si>
  <si>
    <t>85147000-1</t>
  </si>
  <si>
    <t>71632000-7</t>
  </si>
  <si>
    <t>Revizii si reparatii auto &lt;3,5 to</t>
  </si>
  <si>
    <t>Revizii si reparatii auto&gt;3,5 to</t>
  </si>
  <si>
    <t>50100000-6</t>
  </si>
  <si>
    <t>90523000-9</t>
  </si>
  <si>
    <t>50410000-2</t>
  </si>
  <si>
    <t>Revizii /reparatie utilaje</t>
  </si>
  <si>
    <t>ing. Bogdan Florian Gorunescu</t>
  </si>
  <si>
    <t>DIRECTOR TEHNIC  EM ISNGAI</t>
  </si>
  <si>
    <t>Serv. A.M.L.S</t>
  </si>
  <si>
    <t>DIRECTOR,</t>
  </si>
  <si>
    <t>ing.Bogdan Angelin David</t>
  </si>
  <si>
    <t>Sef Serv A MLS</t>
  </si>
  <si>
    <t>Nr.crt.</t>
  </si>
  <si>
    <t>Reactivi de laborator</t>
  </si>
  <si>
    <t>Lei fara TVA</t>
  </si>
  <si>
    <t>15,06,2022</t>
  </si>
  <si>
    <t>30,07,2022</t>
  </si>
  <si>
    <t>Materiale laborator</t>
  </si>
  <si>
    <t>PROGRAMUL DE ACHIZITII PE ANUL 2022/ Conform Ordin ANAP 281/2016</t>
  </si>
  <si>
    <t>33793000-5</t>
  </si>
  <si>
    <t>Piese schimb aparatura laborator</t>
  </si>
  <si>
    <t>38430000-8</t>
  </si>
  <si>
    <t>decembrie</t>
  </si>
  <si>
    <t>20,01,06</t>
  </si>
  <si>
    <t>Accesorii de birou laborator</t>
  </si>
  <si>
    <t>30192000-1</t>
  </si>
  <si>
    <t>octombrie</t>
  </si>
  <si>
    <t>20,01,01</t>
  </si>
  <si>
    <t>20,01,02</t>
  </si>
  <si>
    <t xml:space="preserve">Carti , publicatii si materiale documentare </t>
  </si>
  <si>
    <t>22100000-1</t>
  </si>
  <si>
    <t>20,11</t>
  </si>
  <si>
    <t>Gaze de laborator</t>
  </si>
  <si>
    <t>februarie</t>
  </si>
  <si>
    <t>20,01,09</t>
  </si>
  <si>
    <t>SERVICII</t>
  </si>
  <si>
    <t>LUCRARI</t>
  </si>
  <si>
    <t>Reparatii aparatura de laboraor</t>
  </si>
  <si>
    <t>20,02</t>
  </si>
  <si>
    <t>Mentenanta echipamente laborator</t>
  </si>
  <si>
    <t>Etalonari metrologice aparatura laboratot</t>
  </si>
  <si>
    <t>Teste de proficienta(intercomparari)</t>
  </si>
  <si>
    <t>Distrugere deseuri</t>
  </si>
  <si>
    <t>Servicii acreditare RENAR</t>
  </si>
  <si>
    <t>79411000-8</t>
  </si>
  <si>
    <t>20,04,03</t>
  </si>
  <si>
    <t>Prima de asigurare non-viata(laborator)</t>
  </si>
  <si>
    <t>66516500-5</t>
  </si>
  <si>
    <t>iulie</t>
  </si>
  <si>
    <t>20,30,03</t>
  </si>
  <si>
    <t>Pregatire profesionala (laborator)</t>
  </si>
  <si>
    <t>80583000-8</t>
  </si>
  <si>
    <t>20,13</t>
  </si>
  <si>
    <t>20,04,04</t>
  </si>
  <si>
    <t>76100000-4</t>
  </si>
  <si>
    <t xml:space="preserve">februarie </t>
  </si>
  <si>
    <t>20,30,02</t>
  </si>
  <si>
    <t>30125100-2</t>
  </si>
  <si>
    <t>Capete printare ploter(IT)</t>
  </si>
  <si>
    <t>Acumulatori UPS (IT)</t>
  </si>
  <si>
    <t>31430000-9</t>
  </si>
  <si>
    <t>Baterie/incarcatorLAPTOP(IT)</t>
  </si>
  <si>
    <t>30237000-9</t>
  </si>
  <si>
    <t>Abonament Internet</t>
  </si>
  <si>
    <t>72400000-4</t>
  </si>
  <si>
    <t xml:space="preserve">ianuarie </t>
  </si>
  <si>
    <t>20,01,08</t>
  </si>
  <si>
    <t>Servicii de tiparire si livrare</t>
  </si>
  <si>
    <t>79823000-9</t>
  </si>
  <si>
    <t>Servicii suport si mentenanta ASSIS</t>
  </si>
  <si>
    <t>72260000-5</t>
  </si>
  <si>
    <t>72268000-1</t>
  </si>
  <si>
    <t xml:space="preserve">august </t>
  </si>
  <si>
    <t>septembrie</t>
  </si>
  <si>
    <t>Servicii update licente echipament protectie retea</t>
  </si>
  <si>
    <t>Servicii update licente INTELSOFT DEVIZE</t>
  </si>
  <si>
    <t>Reparatie echipamente IT</t>
  </si>
  <si>
    <t>51600000-8</t>
  </si>
  <si>
    <t xml:space="preserve">Surse-UPS </t>
  </si>
  <si>
    <t>31154000-0</t>
  </si>
  <si>
    <t>noiembrie</t>
  </si>
  <si>
    <t>20,05,30</t>
  </si>
  <si>
    <t>Echipament protectie email</t>
  </si>
  <si>
    <t>48820000-2</t>
  </si>
  <si>
    <t>Switch-uri layer 2</t>
  </si>
  <si>
    <t>32422000-7</t>
  </si>
  <si>
    <t>71,01,02</t>
  </si>
  <si>
    <t>Unitati PC</t>
  </si>
  <si>
    <t>30213300-8</t>
  </si>
  <si>
    <t>Unitati mobile Lptop</t>
  </si>
  <si>
    <t>30213100-5</t>
  </si>
  <si>
    <t>Multifunctional A0</t>
  </si>
  <si>
    <t>30232110-8</t>
  </si>
  <si>
    <t>Servere AD</t>
  </si>
  <si>
    <t>Licenta Windows</t>
  </si>
  <si>
    <t>48624000-8</t>
  </si>
  <si>
    <t>Licenta OFFICE</t>
  </si>
  <si>
    <t>48310000-4</t>
  </si>
  <si>
    <t>Licenta Windows Server</t>
  </si>
  <si>
    <t>48611000-4</t>
  </si>
  <si>
    <t>Licenta SQL Server</t>
  </si>
  <si>
    <t>Refacere retea IT si cablare structurala SGA BUCURESTI</t>
  </si>
  <si>
    <t>50323100-5</t>
  </si>
  <si>
    <t>71,03</t>
  </si>
  <si>
    <t>Sistem aer conditionat pt servere</t>
  </si>
  <si>
    <t>39717200-3</t>
  </si>
  <si>
    <t>Servicii vidanjare</t>
  </si>
  <si>
    <t>90460000-9</t>
  </si>
  <si>
    <t xml:space="preserve">Produse protocol </t>
  </si>
  <si>
    <t>Pachet promo(pix, agenda), plachete pt pensionare</t>
  </si>
  <si>
    <t>39294100-0</t>
  </si>
  <si>
    <t>20,03,02</t>
  </si>
  <si>
    <t>30199700-7</t>
  </si>
  <si>
    <t>Agende, calendare ,mape personalizate</t>
  </si>
  <si>
    <t xml:space="preserve">martie </t>
  </si>
  <si>
    <t>Felicitari</t>
  </si>
  <si>
    <t>223210000-9</t>
  </si>
  <si>
    <t>20,30,01</t>
  </si>
  <si>
    <t xml:space="preserve">Obiectiv camera foto </t>
  </si>
  <si>
    <t>38651000-3</t>
  </si>
  <si>
    <t>Monitor Smart TV</t>
  </si>
  <si>
    <t>32324100-1</t>
  </si>
  <si>
    <t>Trepied camera foto</t>
  </si>
  <si>
    <t>38650000-6</t>
  </si>
  <si>
    <t>Sistem de stabilizare ghimbal cu 3 axe pt telefon</t>
  </si>
  <si>
    <t xml:space="preserve">Microfon tip lavaliera </t>
  </si>
  <si>
    <t>32341000-5</t>
  </si>
  <si>
    <t xml:space="preserve">Camera web </t>
  </si>
  <si>
    <t>30237240-3</t>
  </si>
  <si>
    <t>Smartphone</t>
  </si>
  <si>
    <t>32250000-0</t>
  </si>
  <si>
    <t>Abonamente ziare,MO</t>
  </si>
  <si>
    <t>79980000-7</t>
  </si>
  <si>
    <t>Publicare inf de interes publicmediatizare</t>
  </si>
  <si>
    <t xml:space="preserve">aprilie </t>
  </si>
  <si>
    <t>Servicii tiparire diplome, legitimatii, stegulete</t>
  </si>
  <si>
    <t>79811000-2</t>
  </si>
  <si>
    <t>Printare pe mat.forexpanouri</t>
  </si>
  <si>
    <t>79800000-2</t>
  </si>
  <si>
    <t>Pregatire profesionala (rel presa)</t>
  </si>
  <si>
    <t>Furnituri birou rel presa</t>
  </si>
  <si>
    <t>Formulare tipizate GMPRA</t>
  </si>
  <si>
    <t>22800000-8</t>
  </si>
  <si>
    <t>Sigilii unic identificabile</t>
  </si>
  <si>
    <t>35121500-3</t>
  </si>
  <si>
    <t xml:space="preserve">Efectuare determinari bacteriologice </t>
  </si>
  <si>
    <t>71900000-7</t>
  </si>
  <si>
    <t>Tipizate SSM</t>
  </si>
  <si>
    <t>22800000-8    44423450-0</t>
  </si>
  <si>
    <t>Insecticid capuse</t>
  </si>
  <si>
    <t>24452000-7</t>
  </si>
  <si>
    <t>20,14</t>
  </si>
  <si>
    <t>Alcooltest/fiole</t>
  </si>
  <si>
    <t>38900000-4</t>
  </si>
  <si>
    <t>Medicamente</t>
  </si>
  <si>
    <t>sursa proprii</t>
  </si>
  <si>
    <t>20,04,01</t>
  </si>
  <si>
    <t>Servicii medicina muncii</t>
  </si>
  <si>
    <t>33600000-6</t>
  </si>
  <si>
    <t>Echipament protectia muncii</t>
  </si>
  <si>
    <t>18143000-3</t>
  </si>
  <si>
    <t>Ancuta GHEORGHE</t>
  </si>
  <si>
    <t>20,05,01</t>
  </si>
  <si>
    <t>Lapte antidot</t>
  </si>
  <si>
    <t>15511210-8</t>
  </si>
  <si>
    <t>15981000-8</t>
  </si>
  <si>
    <t>Apa minerala Pecineagu</t>
  </si>
  <si>
    <t>Apa cantoane Giurgiu</t>
  </si>
  <si>
    <t>Prosoape</t>
  </si>
  <si>
    <t>39542000-3</t>
  </si>
  <si>
    <t>39514100-9</t>
  </si>
  <si>
    <t>Lavete</t>
  </si>
  <si>
    <t xml:space="preserve">Sapun </t>
  </si>
  <si>
    <t>33711900-6</t>
  </si>
  <si>
    <t>Perii unghii</t>
  </si>
  <si>
    <t>33740000-9</t>
  </si>
  <si>
    <t>Crema unguent</t>
  </si>
  <si>
    <t>33741000-6</t>
  </si>
  <si>
    <t>Detergent</t>
  </si>
  <si>
    <t>39831200-8</t>
  </si>
  <si>
    <t>Stingatoare de incendiu</t>
  </si>
  <si>
    <t>35111320-4</t>
  </si>
  <si>
    <t>Verificat echipam electroizolant</t>
  </si>
  <si>
    <t>73431000-2</t>
  </si>
  <si>
    <t>Verificat stingatoare</t>
  </si>
  <si>
    <t>50413200-5</t>
  </si>
  <si>
    <t xml:space="preserve">Dezinfectanti </t>
  </si>
  <si>
    <t>Masti chirurgicale</t>
  </si>
  <si>
    <t>Gaze naturale</t>
  </si>
  <si>
    <t>09123000-7</t>
  </si>
  <si>
    <t>negociere fara publicare( prin BRM, art.104, alin .5) lit  c)</t>
  </si>
  <si>
    <t>electronica</t>
  </si>
  <si>
    <t>01/12,2021</t>
  </si>
  <si>
    <t>31,12,2021</t>
  </si>
  <si>
    <t>24427093202121</t>
  </si>
  <si>
    <t>Accesoriu camera foto adaptata microscopului</t>
  </si>
  <si>
    <t>38519310-2</t>
  </si>
  <si>
    <t>Ciorpac pentru prinderea insectelor de apă  (handnet frame dimension)</t>
  </si>
  <si>
    <t>33954000-2</t>
  </si>
  <si>
    <t>Lazi frigorifice 52x40x39cm</t>
  </si>
  <si>
    <t>37414200-5</t>
  </si>
  <si>
    <t>Aparatura laborator</t>
  </si>
  <si>
    <t>38000000-5</t>
  </si>
  <si>
    <t>15,07,2022</t>
  </si>
  <si>
    <t>30,09,2022</t>
  </si>
  <si>
    <t>Acumulatori auto</t>
  </si>
  <si>
    <t>31431000-6</t>
  </si>
  <si>
    <t>Aditiv ADBLUE</t>
  </si>
  <si>
    <t>24957000-7</t>
  </si>
  <si>
    <t>Piese schimb motoferastrau/motodefrisator</t>
  </si>
  <si>
    <t>Inspectie tehnica periodica</t>
  </si>
  <si>
    <t>71631200-2</t>
  </si>
  <si>
    <t>50116500-6</t>
  </si>
  <si>
    <t>Monitorizare GPS</t>
  </si>
  <si>
    <t>79711000-1</t>
  </si>
  <si>
    <t>Spalatorie auto</t>
  </si>
  <si>
    <t>50112300-6</t>
  </si>
  <si>
    <t>Roviniete</t>
  </si>
  <si>
    <t>22453000-0</t>
  </si>
  <si>
    <t>20,30,30</t>
  </si>
  <si>
    <t>20,01,05</t>
  </si>
  <si>
    <t>Uleiuri</t>
  </si>
  <si>
    <t>09211000-1</t>
  </si>
  <si>
    <t>Unsori</t>
  </si>
  <si>
    <t>09221100-5</t>
  </si>
  <si>
    <t>16800000-3</t>
  </si>
  <si>
    <t>42416300-8</t>
  </si>
  <si>
    <t>34320000-6     31612200-1</t>
  </si>
  <si>
    <t>Filtre</t>
  </si>
  <si>
    <t>42913000-9</t>
  </si>
  <si>
    <t>Furtun pneumatic  cuple rapide</t>
  </si>
  <si>
    <t>44165100-5</t>
  </si>
  <si>
    <t>Lichid spalare geam</t>
  </si>
  <si>
    <t>39831500-1</t>
  </si>
  <si>
    <t>Antigel</t>
  </si>
  <si>
    <t>24951311-8</t>
  </si>
  <si>
    <t>Pneuri auto</t>
  </si>
  <si>
    <t>34351100-3</t>
  </si>
  <si>
    <t>15,04,2022</t>
  </si>
  <si>
    <t>Truse scule</t>
  </si>
  <si>
    <t>44512940-3</t>
  </si>
  <si>
    <t>Robot redresare</t>
  </si>
  <si>
    <t>31153000-3</t>
  </si>
  <si>
    <t>Piese auto/utilaje/GTE</t>
  </si>
  <si>
    <t>Curele</t>
  </si>
  <si>
    <t>34312700-4</t>
  </si>
  <si>
    <t>24123000-7</t>
  </si>
  <si>
    <t>Compresor</t>
  </si>
  <si>
    <t>71356100-9</t>
  </si>
  <si>
    <t>Colectare deseuri nepericuloase</t>
  </si>
  <si>
    <t>90921000-9</t>
  </si>
  <si>
    <t>Depozitaredeseuri la groapa de gunoi</t>
  </si>
  <si>
    <t>90511100-3</t>
  </si>
  <si>
    <t>Evaluare/verificarestare tehnica electropalan, macarale, trolii, etc</t>
  </si>
  <si>
    <t>71631000-0</t>
  </si>
  <si>
    <t>50532300-6</t>
  </si>
  <si>
    <t xml:space="preserve">septembrie </t>
  </si>
  <si>
    <t>50730000-1</t>
  </si>
  <si>
    <t>Mentenanta aparate aer conditionat</t>
  </si>
  <si>
    <t>Mentenanta sisteme antiefractie si suprav video</t>
  </si>
  <si>
    <t>50343000-1</t>
  </si>
  <si>
    <t>Monitorizare -interventie sistem supraveghere</t>
  </si>
  <si>
    <t>Revizii centrale termice</t>
  </si>
  <si>
    <t>50720000-8</t>
  </si>
  <si>
    <t>octombrrie</t>
  </si>
  <si>
    <t>Revizii instalatii gaze</t>
  </si>
  <si>
    <t>50531200-8</t>
  </si>
  <si>
    <t>frbruarie</t>
  </si>
  <si>
    <t>Verificare stare tehnica supape compresoare</t>
  </si>
  <si>
    <t>Verificare sistem paza perimetral BASCOV Budeasa</t>
  </si>
  <si>
    <t>Servicii curatenie SGA Bucuresti</t>
  </si>
  <si>
    <t>90910000-9</t>
  </si>
  <si>
    <t>Revizii ambarcatiuni</t>
  </si>
  <si>
    <t>50244000-7</t>
  </si>
  <si>
    <t>Mentenanta posturi transformare</t>
  </si>
  <si>
    <t>505220000-5</t>
  </si>
  <si>
    <t>maai</t>
  </si>
  <si>
    <t>Curatat/verificat cos de fum</t>
  </si>
  <si>
    <t>90915000-4</t>
  </si>
  <si>
    <t>Mentenanta motounelte</t>
  </si>
  <si>
    <t>50800000-3</t>
  </si>
  <si>
    <t>Verificari metrologice supape compresor</t>
  </si>
  <si>
    <t>Etalonari metrologice aparatura SGA Arges/Lacul Morii</t>
  </si>
  <si>
    <t>Vulcanizare/schimb anvelope</t>
  </si>
  <si>
    <t>Expertiza macara Ogrezeni</t>
  </si>
  <si>
    <t>Autorizatie functionare electropalan/transpalet motostivuitor/troliu, centrale etc</t>
  </si>
  <si>
    <t>Ignifugare sedii si cantoane</t>
  </si>
  <si>
    <t>45343100-4</t>
  </si>
  <si>
    <t>Dezinsectie si deratizare Arges,Bucuresti</t>
  </si>
  <si>
    <t>50512000-7</t>
  </si>
  <si>
    <t>Lucrare rep instal el b.Rausor</t>
  </si>
  <si>
    <t>45310000-3</t>
  </si>
  <si>
    <t>Documentatie ACC baraj Pecineagu</t>
  </si>
  <si>
    <t>Documentatie ACC baraj Bascov</t>
  </si>
  <si>
    <t>Studiu topo baraj Pecineagu</t>
  </si>
  <si>
    <t>Documentatie ACC baraj Valcele</t>
  </si>
  <si>
    <t>Documentatie ACC baraj Rausor</t>
  </si>
  <si>
    <t>Documentatie ACC baraj Golești</t>
  </si>
  <si>
    <t>Documentatie ACC baraj Budeasa</t>
  </si>
  <si>
    <t>Studiu topo baraj Rausor</t>
  </si>
  <si>
    <t>Masuratori topo profile amonte si aval baraj Rausor, conform Raport Deciziei nr. 723/23.09.2016 al comisiei UCC ANAR</t>
  </si>
  <si>
    <t>Studiu privind deplasarile planimetrice baraj Budeasa + masuratori reperi noi</t>
  </si>
  <si>
    <t>71313410-2</t>
  </si>
  <si>
    <t>20,16</t>
  </si>
  <si>
    <t>Documentatie ACC baraj Lacul Mori</t>
  </si>
  <si>
    <t>Documentatie ACC baraj Mihailesti</t>
  </si>
  <si>
    <t>71351810-4</t>
  </si>
  <si>
    <t>Documentatii pentru obtinerea autorizatiilor de gospodarirea apelor pentru barajele Pecineagu, Maracineni, Zavoiul Orbului si Pitesti</t>
  </si>
  <si>
    <t>Documentatii pentru obtinerea autorizatiilor de gospodarirea apelor pentru barajele Bunget I si Bratesti</t>
  </si>
  <si>
    <t>Documentatii pentru obtinerea autorizatiilor de gospodarirea apelor pentru barajele Baldovinesti I si II</t>
  </si>
  <si>
    <t>Autorizatii de gospodarirea apelor pentru barajele Pecineagu, Maracineni, Zavoiul Orbului si Pitesti</t>
  </si>
  <si>
    <t>Autorizatie de gospodarirea apelor pentru barajele Bunget I si Bratesti</t>
  </si>
  <si>
    <t>Aviz si autorizatie de functionare in siguranta barajul Mihailesti</t>
  </si>
  <si>
    <t xml:space="preserve">Autorizatie de mediu baraj Vacaresti </t>
  </si>
  <si>
    <t xml:space="preserve">Autorizatii de mediu baraje Berceni I, La Gropi, Vadu Lui Mos, Berceni II  </t>
  </si>
  <si>
    <t>Viza anuala autorizatie de mediu baraje din administrare (21 buc.)</t>
  </si>
  <si>
    <t>Autorizatii de gospodarirea apelor pentru barajele Baldovinesti I si II</t>
  </si>
  <si>
    <t>Aviz si autorizatie de functionare in siguranta barajul Pecineagu</t>
  </si>
  <si>
    <t>Aviz si autorizatie de functionare in siguranta barajul Zavoiul Orbului</t>
  </si>
  <si>
    <t>Reexpertizare baraj Pecineagu - r. Dambovita</t>
  </si>
  <si>
    <t>Reexpertizare baraj Zavoiul Orbului - r. Arges</t>
  </si>
  <si>
    <t>Reexpertizare baraj Mihailesti - r. Arges</t>
  </si>
  <si>
    <t>20,12</t>
  </si>
  <si>
    <t>20,01,03</t>
  </si>
  <si>
    <t>Apa canicula/Cantoane/Pecineagu</t>
  </si>
  <si>
    <t>24455000-8</t>
  </si>
  <si>
    <t>Dezinfectant( cloramina,alcool,etc)</t>
  </si>
  <si>
    <t>Reparatie LEA 20KV baraj Pecineagu contract service</t>
  </si>
  <si>
    <t xml:space="preserve">Reparatii structuri de beton la baraje pt eliminare exfiltratii  </t>
  </si>
  <si>
    <t>Reparatie scari acces planseu casa vanelor golirii de fund  Baraj Rausor</t>
  </si>
  <si>
    <t>Rebobinare motor 160KW SP Clucereasa (1buc)</t>
  </si>
  <si>
    <t>50711000-2</t>
  </si>
  <si>
    <t>45262311-4</t>
  </si>
  <si>
    <t>45453000-7</t>
  </si>
  <si>
    <t>50532100-4</t>
  </si>
  <si>
    <t>Reparatie echipament hidromecanic - deversor  baraj Tunari II</t>
  </si>
  <si>
    <t xml:space="preserve">Reparatie conducta beton Dn 1500 golire fund  acumulare Buftea mal stang  - fir 2  </t>
  </si>
  <si>
    <t>45262370-5</t>
  </si>
  <si>
    <t>45259000-7</t>
  </si>
  <si>
    <t>Reparație vană plană  nr. 3 baraj Rusciori</t>
  </si>
  <si>
    <t>Reparatie pereu beton Ac.Adunati</t>
  </si>
  <si>
    <t>iunue</t>
  </si>
  <si>
    <t>Reparatii centrale termice</t>
  </si>
  <si>
    <t>FURNITURI birou sediy</t>
  </si>
  <si>
    <t xml:space="preserve">ausust </t>
  </si>
  <si>
    <t>Servicii Paza</t>
  </si>
  <si>
    <t>79713000-5</t>
  </si>
  <si>
    <t>proc simplificata proprie</t>
  </si>
  <si>
    <t>30,04,2022</t>
  </si>
  <si>
    <t>Florica tudose</t>
  </si>
  <si>
    <t xml:space="preserve">Servicii ignifugare </t>
  </si>
  <si>
    <t xml:space="preserve">proc simplificata </t>
  </si>
  <si>
    <t>10,04,2022</t>
  </si>
  <si>
    <t>15,05,2022</t>
  </si>
  <si>
    <t>15,7,2021</t>
  </si>
  <si>
    <t>Ancuta Gheorghe</t>
  </si>
  <si>
    <t>Aigurari RCA</t>
  </si>
  <si>
    <t>proc simplificata</t>
  </si>
  <si>
    <t>15,02,20,22</t>
  </si>
  <si>
    <t>28,04,2021</t>
  </si>
  <si>
    <t>Diana Ene</t>
  </si>
  <si>
    <t>66516100-1</t>
  </si>
  <si>
    <t>licitatie deschisa</t>
  </si>
  <si>
    <t>20,01,30/ 20,02</t>
  </si>
  <si>
    <t>Mentenanta si igienizare dozatoare</t>
  </si>
  <si>
    <t>51514110-2</t>
  </si>
  <si>
    <t>Chingi legat auto</t>
  </si>
  <si>
    <t>71,01,01</t>
  </si>
  <si>
    <t>TOTAL  LUCRARI</t>
  </si>
  <si>
    <t>TOTAL ANEXA ACHIZITII DIRECTE</t>
  </si>
  <si>
    <t>2442709320227</t>
  </si>
  <si>
    <t>2442709320228</t>
  </si>
  <si>
    <t>24427709320229</t>
  </si>
  <si>
    <t>24427093202210</t>
  </si>
  <si>
    <t>24427093202211</t>
  </si>
  <si>
    <t>24427093202212</t>
  </si>
  <si>
    <t>24427093202213</t>
  </si>
  <si>
    <t>Sef Serv AMLS</t>
  </si>
  <si>
    <t>SE APROBA,</t>
  </si>
  <si>
    <t>Anexa II</t>
  </si>
  <si>
    <t xml:space="preserve">DIRECTOR </t>
  </si>
  <si>
    <t>DIRECTOR TEHNIC EM ISNGA I</t>
  </si>
  <si>
    <t>PROGRAMUL ANUAL AL ACHIZIȚIILOR PUBLICE pentru  proiectele  PNRR 2021-2023</t>
  </si>
  <si>
    <t>Tipul si obiectul contractului de achizitie publica /acordului cadru</t>
  </si>
  <si>
    <t xml:space="preserve">Valoare estimate a contractului de achizitie publica /acordului cadru, lei  fara TVA
   </t>
  </si>
  <si>
    <t>Procedura stabilita/ inatrumente specifice pentru derularea procesului de achizitie</t>
  </si>
  <si>
    <t xml:space="preserve">Data(luna)
estimata
pentru
initierea
procedurii     </t>
  </si>
  <si>
    <t xml:space="preserve">Data( luna)
estimaTA
pentru
atribuirea contractului de achizitie publica/acord cadru  </t>
  </si>
  <si>
    <t>Modalitatea de derulare a procedurii de atribuire online/   offline</t>
  </si>
  <si>
    <t>Imbunatatirea  conditiilor de functionare in siguranta a acumularii Budeasa , jud Arges</t>
  </si>
  <si>
    <t>PNRR</t>
  </si>
  <si>
    <t xml:space="preserve">achizitie directa </t>
  </si>
  <si>
    <t>Imbunatatirea  conditiilor de functionare in siguranta a acumularii Maracineni , jud Arges</t>
  </si>
  <si>
    <t>Imbunatatirea  conditiilor de functionare in siguranta a acumularii Zavoiul Orbului , jud Dambovita</t>
  </si>
  <si>
    <t>Imbunatatirea  conditiilor de functionare in siguranta a acumulariiBunget II, Bratesti, Adunati Ilfoveni, jud Dambovita</t>
  </si>
  <si>
    <t>Imbunatatirea  conditiilor de functionare in siguranta a acumularii Buftea , jud Ilfov</t>
  </si>
  <si>
    <t>Imbunatatirea conditiilor de functionare in siguranta a acumularii Rausor, jud Arges</t>
  </si>
  <si>
    <t>Imbunatatirea  conditiilor de functionare in siguranta a acumularii Vacaresti , jud Dambovita</t>
  </si>
  <si>
    <t>Imbunatatirea conditiilor de functionare in siguranta a acumularii Bascov, jud Arges</t>
  </si>
  <si>
    <t>Birouri,etajere,cuier</t>
  </si>
  <si>
    <t>lictatie  organizata de catre O.N.A.C</t>
  </si>
  <si>
    <t>3516000-2</t>
  </si>
  <si>
    <t>Motrina si benzina carduri si BVC</t>
  </si>
  <si>
    <t>24427093201928</t>
  </si>
  <si>
    <t>09134220-5   09132100-4</t>
  </si>
  <si>
    <t>licitatie deschisa(contract subsecvent)</t>
  </si>
  <si>
    <t>Motorina</t>
  </si>
  <si>
    <t>24427093201927</t>
  </si>
  <si>
    <t>Energie electrica</t>
  </si>
  <si>
    <t>244270932019</t>
  </si>
  <si>
    <t>09310000-5</t>
  </si>
  <si>
    <t>Reparatie Betoane pereu si/sau planseu caseta bief marasesti</t>
  </si>
  <si>
    <t>45262330-3</t>
  </si>
  <si>
    <t>Utilitati/apa canal/salubritate</t>
  </si>
  <si>
    <t>65000000-3</t>
  </si>
  <si>
    <t>20,01,04</t>
  </si>
  <si>
    <t>Constatatre si elaborare devizrepunere in fuct. Alatma b.Ruscior</t>
  </si>
  <si>
    <t>71336000-2</t>
  </si>
  <si>
    <t>45231400-9</t>
  </si>
  <si>
    <t>,</t>
  </si>
  <si>
    <t>RCA</t>
  </si>
  <si>
    <t>Inchiriat casuta postala</t>
  </si>
  <si>
    <t>6411500-5</t>
  </si>
  <si>
    <t>Chirie butelii laborator+transport</t>
  </si>
  <si>
    <t xml:space="preserve">Lucrari inlocuire tamplarie </t>
  </si>
  <si>
    <t>45421000-4</t>
  </si>
  <si>
    <t>24111000-5</t>
  </si>
  <si>
    <t>Componente de circuit electric</t>
  </si>
  <si>
    <t>31220000-4</t>
  </si>
  <si>
    <t>Articole sanitare</t>
  </si>
  <si>
    <t>44411000-4</t>
  </si>
  <si>
    <t>24111900-4</t>
  </si>
  <si>
    <t>febtruarie</t>
  </si>
  <si>
    <t>Rulmenti</t>
  </si>
  <si>
    <t>44442000-0</t>
  </si>
  <si>
    <t>Revizie auto in garantie</t>
  </si>
  <si>
    <t>20,30,04+20,01,30</t>
  </si>
  <si>
    <t>Oxigen tehnic/acetilena</t>
  </si>
  <si>
    <t>20,01,06/20,05,30</t>
  </si>
  <si>
    <t>Hartie igienica</t>
  </si>
  <si>
    <t>33761000-2</t>
  </si>
  <si>
    <t>februare</t>
  </si>
  <si>
    <t>Diana ENE</t>
  </si>
  <si>
    <t>DianaENE</t>
  </si>
  <si>
    <t>Reparatie sirena electronica</t>
  </si>
  <si>
    <t>50610000-4</t>
  </si>
  <si>
    <t>EXPERTIZA,,Imbunatatirea conditiilor de functionare in sig lucrarilor hidroteh, pe rau D-ta, aval ac.L.Morii, nod hidro.TANGANU</t>
  </si>
  <si>
    <t>09134220-5</t>
  </si>
  <si>
    <t>24427093202214</t>
  </si>
  <si>
    <t>ec.Octavian Tanasescu</t>
  </si>
  <si>
    <t>Produse curatenie ( SACI, MANUSI DETERGENTI, ETC)</t>
  </si>
  <si>
    <t>39831240-0/  19640000-4  /  18424300-0</t>
  </si>
  <si>
    <t>TIPIZATE MESE +CHITANTIERE+registre</t>
  </si>
  <si>
    <t>Hard disk,memorii RAM(IT)/ componente retea, piese pentru computere</t>
  </si>
  <si>
    <t>Piese schimb computer(placa de baza)</t>
  </si>
  <si>
    <t xml:space="preserve">30233132-5/ 30233153-8/   32422000-7/  </t>
  </si>
  <si>
    <t>Sigurante</t>
  </si>
  <si>
    <t>31211310-4</t>
  </si>
  <si>
    <t>90700000-4</t>
  </si>
  <si>
    <t>DWD WRITER</t>
  </si>
  <si>
    <t>30233153-8</t>
  </si>
  <si>
    <t>MATERIALE ELECTRICE</t>
  </si>
  <si>
    <t>31680000-6</t>
  </si>
  <si>
    <t>Standarde laborator</t>
  </si>
  <si>
    <t>22111000-1</t>
  </si>
  <si>
    <t>marte</t>
  </si>
  <si>
    <t xml:space="preserve">/CURATARE/ Refacere cosuri fum </t>
  </si>
  <si>
    <t>Sistem de incalzire centrala electrica Clucereasa</t>
  </si>
  <si>
    <t>Reabilitare canton Buftea</t>
  </si>
  <si>
    <t>Reabilitare sistem de incalzireVacaresti</t>
  </si>
  <si>
    <t>Reabilitare canton baraj Pecineagu</t>
  </si>
  <si>
    <t>Reabilitare instalatii de servitute b.Rausor</t>
  </si>
  <si>
    <t>,,Reabilitare LEA 20KV Baraj Pecineagu-proiectare</t>
  </si>
  <si>
    <t>proc.simplificata</t>
  </si>
  <si>
    <t>aprile</t>
  </si>
  <si>
    <t>Executie alimentare en.electrica SGA ILFOV</t>
  </si>
  <si>
    <t>Servicii inlocuit filtre ,igienizare siiononizare purificatoare</t>
  </si>
  <si>
    <t>51514100-9</t>
  </si>
  <si>
    <t>Rulou jaluzele/CADRU SI MONTAJ</t>
  </si>
  <si>
    <t>39515420-5</t>
  </si>
  <si>
    <t>20,05,30/20,01,09/20,01,30</t>
  </si>
  <si>
    <t>Usi+montaj</t>
  </si>
  <si>
    <t>44221200-7/  45421131-1</t>
  </si>
  <si>
    <t>20,01,09/  20,01,30</t>
  </si>
  <si>
    <t>Reparatie pereu beton ac.Adunati, comuna Nucet, jud Dambovita</t>
  </si>
  <si>
    <t>45262300-4</t>
  </si>
  <si>
    <t>Expertiza starii sig b.Pecineagu</t>
  </si>
  <si>
    <t>Expertiza starii de sig. b.Zavoiul Orbului</t>
  </si>
  <si>
    <t>expertiza starii de sig.baraj Mihailesti</t>
  </si>
  <si>
    <t>Studiu topo la acumularea Rausor</t>
  </si>
  <si>
    <t>Documentatie ACC baraj Pitesti</t>
  </si>
  <si>
    <t>20,09</t>
  </si>
  <si>
    <t>79341000-6</t>
  </si>
  <si>
    <t>Mentenanta /REVIZIE GTE</t>
  </si>
  <si>
    <t>79714100-3</t>
  </si>
  <si>
    <t>Rep.aparatura topo</t>
  </si>
  <si>
    <t>15800000-6/   15981000-8</t>
  </si>
  <si>
    <t>Apa distilata</t>
  </si>
  <si>
    <t>2436000-2</t>
  </si>
  <si>
    <t>Reactivi</t>
  </si>
  <si>
    <t>Cursuri formare profesionla</t>
  </si>
  <si>
    <t>79633000-0</t>
  </si>
  <si>
    <t>20,13,</t>
  </si>
  <si>
    <t>71242000-6</t>
  </si>
  <si>
    <t>Inlocuit usi deteriorate</t>
  </si>
  <si>
    <t>Servicii de certificare electronica</t>
  </si>
  <si>
    <t>79132100-9</t>
  </si>
  <si>
    <t>Piese schimb echipament hidraulic</t>
  </si>
  <si>
    <t>42124221-9</t>
  </si>
  <si>
    <t xml:space="preserve">mai </t>
  </si>
  <si>
    <t>Scule cu motoor</t>
  </si>
  <si>
    <t>43830000-0</t>
  </si>
  <si>
    <t>echipament topografie(acum+jalon)/verificat aparat</t>
  </si>
  <si>
    <t xml:space="preserve">38295000-9/    31434000-7/  71632000-7 </t>
  </si>
  <si>
    <t>STADIUL</t>
  </si>
  <si>
    <t>06,aprilie</t>
  </si>
  <si>
    <t>15,aprilie</t>
  </si>
  <si>
    <t>Codul unic de identificare a fiecărui obiect de contract</t>
  </si>
  <si>
    <t>STADIUL ACHIZITIEI</t>
  </si>
  <si>
    <t>Reabilitare sistem de incalzire SH Vacaresti</t>
  </si>
  <si>
    <t>Depunere oferte in data de 15,04,</t>
  </si>
  <si>
    <t>45331100-7</t>
  </si>
  <si>
    <t>Centrala termica arhiva si magazie sediu</t>
  </si>
  <si>
    <t>TOTAL, fara TVA</t>
  </si>
  <si>
    <t>II.   Anexa privind achizitiile aprobate in  Lista de Investitii surse proprii cap.C.F/ ARTICOL BVC 71,03</t>
  </si>
  <si>
    <t>II.   Anexa privind achizitiile aprobate in  Lista de Reparatii cu terti/ articol BVC 20,02 si art 20,22</t>
  </si>
  <si>
    <t>depunere oferte in data de 14.04</t>
  </si>
  <si>
    <t>Lucrari de interventie pentru reparatie pereu si radier cuva apa curata rau D-TA , Bief Marasesti</t>
  </si>
  <si>
    <t xml:space="preserve">lucrare finalizata, urmeaza plata </t>
  </si>
  <si>
    <t>Reparatie pereu beton Ac.Adunati ( terti)</t>
  </si>
  <si>
    <t>Depunere oferte in data de 20,04,</t>
  </si>
  <si>
    <t xml:space="preserve"> se realizeaza pe plan tehnic din articolul bugetar 20.22</t>
  </si>
  <si>
    <t>offline</t>
  </si>
  <si>
    <t>documentatie publicata in data de 06.04 pe platforma SEAP  si este in asteptare validare A.N.A.P</t>
  </si>
  <si>
    <t>depunere oferte in data de 18,04</t>
  </si>
  <si>
    <t xml:space="preserve">Valoare estimate a contractului de achizitie publica /acordului cadru, lei  cu TVA
   </t>
  </si>
  <si>
    <t>Servicii/ Expertize/proceduri de atribuire</t>
  </si>
  <si>
    <t>Servicii/ Expertize/ achizitii directe</t>
  </si>
  <si>
    <t>nr.443/DL/11,04,2022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</si>
</sst>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0.00_ ;[Red]\-0.00\ "/>
    <numFmt numFmtId="181" formatCode="#,##0.00_ ;[Red]\-#,##0.00\ "/>
    <numFmt numFmtId="182" formatCode="#,##0.000"/>
    <numFmt numFmtId="183" formatCode="#,##0.00;[Red]#,##0.00"/>
    <numFmt numFmtId="184" formatCode="0.0000"/>
    <numFmt numFmtId="185" formatCode="0.000"/>
    <numFmt numFmtId="186" formatCode="0.00000"/>
    <numFmt numFmtId="187" formatCode="[$-418]dddd\,\ d\ mmmm\ yyyy"/>
    <numFmt numFmtId="188" formatCode="0.00;[Red]0.00"/>
    <numFmt numFmtId="189" formatCode="#,##0.00\ &quot;lei&quot;"/>
    <numFmt numFmtId="190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Oswald"/>
      <family val="0"/>
    </font>
    <font>
      <sz val="8"/>
      <color indexed="8"/>
      <name val="Oswald"/>
      <family val="0"/>
    </font>
    <font>
      <b/>
      <sz val="8"/>
      <color indexed="8"/>
      <name val="Oswald"/>
      <family val="0"/>
    </font>
    <font>
      <b/>
      <i/>
      <sz val="8"/>
      <color indexed="10"/>
      <name val="Arial"/>
      <family val="2"/>
    </font>
    <font>
      <b/>
      <i/>
      <sz val="8"/>
      <color indexed="8"/>
      <name val="Arial"/>
      <family val="2"/>
    </font>
    <font>
      <i/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Oswald"/>
      <family val="0"/>
    </font>
    <font>
      <sz val="8"/>
      <color theme="1"/>
      <name val="Oswald"/>
      <family val="0"/>
    </font>
    <font>
      <b/>
      <sz val="8"/>
      <color theme="1"/>
      <name val="Oswald"/>
      <family val="0"/>
    </font>
    <font>
      <b/>
      <i/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0" fillId="0" borderId="0" xfId="0" applyFont="1" applyBorder="1" applyAlignment="1">
      <alignment/>
    </xf>
    <xf numFmtId="4" fontId="66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right"/>
    </xf>
    <xf numFmtId="0" fontId="67" fillId="0" borderId="10" xfId="0" applyFont="1" applyBorder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right" vertical="center"/>
    </xf>
    <xf numFmtId="0" fontId="68" fillId="0" borderId="10" xfId="0" applyFont="1" applyBorder="1" applyAlignment="1">
      <alignment/>
    </xf>
    <xf numFmtId="0" fontId="67" fillId="0" borderId="10" xfId="0" applyFont="1" applyBorder="1" applyAlignment="1">
      <alignment horizontal="right" wrapText="1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vertical="center"/>
    </xf>
    <xf numFmtId="2" fontId="67" fillId="33" borderId="10" xfId="44" applyNumberFormat="1" applyFont="1" applyFill="1" applyBorder="1" applyAlignment="1">
      <alignment horizontal="center" vertical="center" wrapText="1"/>
    </xf>
    <xf numFmtId="3" fontId="67" fillId="33" borderId="10" xfId="44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2" fontId="67" fillId="33" borderId="10" xfId="44" applyNumberFormat="1" applyFont="1" applyFill="1" applyBorder="1" applyAlignment="1">
      <alignment horizontal="right" vertical="center" wrapText="1"/>
    </xf>
    <xf numFmtId="49" fontId="67" fillId="33" borderId="10" xfId="0" applyNumberFormat="1" applyFont="1" applyFill="1" applyBorder="1" applyAlignment="1">
      <alignment horizontal="right" vertical="center" wrapText="1"/>
    </xf>
    <xf numFmtId="2" fontId="67" fillId="0" borderId="10" xfId="0" applyNumberFormat="1" applyFont="1" applyBorder="1" applyAlignment="1">
      <alignment horizontal="right" vertical="center"/>
    </xf>
    <xf numFmtId="2" fontId="67" fillId="0" borderId="10" xfId="0" applyNumberFormat="1" applyFont="1" applyBorder="1" applyAlignment="1">
      <alignment/>
    </xf>
    <xf numFmtId="0" fontId="67" fillId="33" borderId="10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vertical="center"/>
    </xf>
    <xf numFmtId="0" fontId="68" fillId="33" borderId="10" xfId="0" applyFont="1" applyFill="1" applyBorder="1" applyAlignment="1">
      <alignment horizontal="left" vertical="center"/>
    </xf>
    <xf numFmtId="0" fontId="68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/>
    </xf>
    <xf numFmtId="2" fontId="68" fillId="0" borderId="10" xfId="0" applyNumberFormat="1" applyFont="1" applyBorder="1" applyAlignment="1">
      <alignment/>
    </xf>
    <xf numFmtId="0" fontId="68" fillId="33" borderId="1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0" fontId="67" fillId="0" borderId="0" xfId="0" applyFont="1" applyBorder="1" applyAlignment="1">
      <alignment horizontal="left"/>
    </xf>
    <xf numFmtId="0" fontId="67" fillId="0" borderId="0" xfId="0" applyFont="1" applyFill="1" applyBorder="1" applyAlignment="1">
      <alignment/>
    </xf>
    <xf numFmtId="4" fontId="67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textRotation="90" wrapText="1"/>
    </xf>
    <xf numFmtId="0" fontId="67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/>
    </xf>
    <xf numFmtId="0" fontId="68" fillId="0" borderId="10" xfId="0" applyFont="1" applyBorder="1" applyAlignment="1">
      <alignment horizontal="right"/>
    </xf>
    <xf numFmtId="0" fontId="68" fillId="33" borderId="14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33" borderId="12" xfId="0" applyFont="1" applyFill="1" applyBorder="1" applyAlignment="1">
      <alignment vertical="center"/>
    </xf>
    <xf numFmtId="0" fontId="68" fillId="33" borderId="12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2" fontId="67" fillId="33" borderId="10" xfId="42" applyNumberFormat="1" applyFont="1" applyFill="1" applyBorder="1" applyAlignment="1">
      <alignment horizontal="right" vertical="center" wrapText="1"/>
    </xf>
    <xf numFmtId="2" fontId="67" fillId="0" borderId="0" xfId="0" applyNumberFormat="1" applyFont="1" applyFill="1" applyBorder="1" applyAlignment="1">
      <alignment horizontal="right"/>
    </xf>
    <xf numFmtId="2" fontId="67" fillId="0" borderId="10" xfId="0" applyNumberFormat="1" applyFont="1" applyFill="1" applyBorder="1" applyAlignment="1">
      <alignment horizontal="right" vertical="center" wrapText="1"/>
    </xf>
    <xf numFmtId="2" fontId="67" fillId="0" borderId="10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2" fontId="67" fillId="0" borderId="10" xfId="0" applyNumberFormat="1" applyFont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 quotePrefix="1">
      <alignment horizontal="left" vertical="center" wrapText="1"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67" fillId="33" borderId="13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wrapText="1"/>
    </xf>
    <xf numFmtId="0" fontId="67" fillId="0" borderId="10" xfId="0" applyFont="1" applyBorder="1" applyAlignment="1">
      <alignment horizontal="left" vertical="top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right"/>
    </xf>
    <xf numFmtId="0" fontId="6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67" fillId="33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left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 wrapText="1"/>
    </xf>
    <xf numFmtId="4" fontId="71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left" wrapText="1"/>
    </xf>
    <xf numFmtId="2" fontId="73" fillId="0" borderId="10" xfId="0" applyNumberFormat="1" applyFont="1" applyBorder="1" applyAlignment="1">
      <alignment horizontal="right" vertical="center" wrapText="1"/>
    </xf>
    <xf numFmtId="0" fontId="7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4" fontId="73" fillId="0" borderId="0" xfId="0" applyNumberFormat="1" applyFont="1" applyBorder="1" applyAlignment="1">
      <alignment horizontal="right"/>
    </xf>
    <xf numFmtId="2" fontId="73" fillId="0" borderId="0" xfId="0" applyNumberFormat="1" applyFont="1" applyBorder="1" applyAlignment="1">
      <alignment horizontal="right"/>
    </xf>
    <xf numFmtId="2" fontId="73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 applyProtection="1">
      <alignment horizontal="left" vertical="center" wrapText="1"/>
      <protection locked="0"/>
    </xf>
    <xf numFmtId="0" fontId="68" fillId="33" borderId="10" xfId="0" applyFont="1" applyFill="1" applyBorder="1" applyAlignment="1" quotePrefix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wrapText="1"/>
    </xf>
    <xf numFmtId="16" fontId="7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right" wrapText="1"/>
    </xf>
    <xf numFmtId="0" fontId="75" fillId="0" borderId="0" xfId="0" applyFont="1" applyAlignment="1">
      <alignment/>
    </xf>
    <xf numFmtId="0" fontId="76" fillId="0" borderId="10" xfId="0" applyFont="1" applyBorder="1" applyAlignment="1">
      <alignment wrapText="1"/>
    </xf>
    <xf numFmtId="0" fontId="76" fillId="0" borderId="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right" vertical="center" wrapText="1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 wrapText="1"/>
    </xf>
    <xf numFmtId="0" fontId="77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2" fontId="67" fillId="0" borderId="10" xfId="0" applyNumberFormat="1" applyFont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wrapText="1"/>
    </xf>
    <xf numFmtId="0" fontId="75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4" fontId="76" fillId="0" borderId="0" xfId="0" applyNumberFormat="1" applyFont="1" applyBorder="1" applyAlignment="1">
      <alignment horizontal="right" wrapText="1"/>
    </xf>
    <xf numFmtId="0" fontId="76" fillId="0" borderId="0" xfId="0" applyFont="1" applyBorder="1" applyAlignment="1">
      <alignment horizontal="center" wrapText="1"/>
    </xf>
    <xf numFmtId="0" fontId="79" fillId="0" borderId="10" xfId="0" applyFont="1" applyBorder="1" applyAlignment="1">
      <alignment wrapText="1"/>
    </xf>
    <xf numFmtId="4" fontId="77" fillId="0" borderId="10" xfId="0" applyNumberFormat="1" applyFont="1" applyBorder="1" applyAlignment="1">
      <alignment horizontal="right" wrapText="1"/>
    </xf>
    <xf numFmtId="0" fontId="77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73" fillId="0" borderId="10" xfId="0" applyFont="1" applyBorder="1" applyAlignment="1">
      <alignment horizontal="right" wrapText="1"/>
    </xf>
    <xf numFmtId="0" fontId="80" fillId="0" borderId="10" xfId="0" applyFont="1" applyBorder="1" applyAlignment="1">
      <alignment/>
    </xf>
    <xf numFmtId="2" fontId="81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/>
    </xf>
    <xf numFmtId="0" fontId="73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83" fillId="0" borderId="10" xfId="0" applyFont="1" applyBorder="1" applyAlignment="1">
      <alignment horizontal="right" wrapText="1"/>
    </xf>
    <xf numFmtId="0" fontId="84" fillId="33" borderId="10" xfId="0" applyFont="1" applyFill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left"/>
    </xf>
    <xf numFmtId="0" fontId="5" fillId="33" borderId="10" xfId="63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/>
    </xf>
    <xf numFmtId="0" fontId="62" fillId="0" borderId="0" xfId="0" applyFont="1" applyAlignment="1">
      <alignment wrapText="1"/>
    </xf>
    <xf numFmtId="0" fontId="71" fillId="0" borderId="14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8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right" vertical="center" textRotation="90" wrapText="1"/>
    </xf>
    <xf numFmtId="0" fontId="73" fillId="0" borderId="0" xfId="0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7" fillId="0" borderId="14" xfId="0" applyFont="1" applyBorder="1" applyAlignment="1">
      <alignment horizontal="center" wrapText="1"/>
    </xf>
    <xf numFmtId="0" fontId="77" fillId="0" borderId="17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1" fillId="0" borderId="1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Currency 2" xfId="47"/>
    <cellStyle name="Currency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3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5.emf" /><Relationship Id="rId5" Type="http://schemas.openxmlformats.org/officeDocument/2006/relationships/image" Target="../media/image4.jpeg" /><Relationship Id="rId6" Type="http://schemas.openxmlformats.org/officeDocument/2006/relationships/image" Target="../media/image3.jpeg" /><Relationship Id="rId7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10</xdr:col>
      <xdr:colOff>523875</xdr:colOff>
      <xdr:row>0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115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47625</xdr:colOff>
      <xdr:row>6</xdr:row>
      <xdr:rowOff>9525</xdr:rowOff>
    </xdr:to>
    <xdr:pic>
      <xdr:nvPicPr>
        <xdr:cNvPr id="2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525"/>
          <a:ext cx="1209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0</xdr:rowOff>
    </xdr:from>
    <xdr:to>
      <xdr:col>7</xdr:col>
      <xdr:colOff>504825</xdr:colOff>
      <xdr:row>5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0"/>
          <a:ext cx="3952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13</xdr:col>
      <xdr:colOff>228600</xdr:colOff>
      <xdr:row>47</xdr:row>
      <xdr:rowOff>19050</xdr:rowOff>
    </xdr:to>
    <xdr:pic>
      <xdr:nvPicPr>
        <xdr:cNvPr id="1" name="WordPictureWatermark1057750814" descr="Antet Apele Romane 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877050" cy="907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</xdr:row>
      <xdr:rowOff>0</xdr:rowOff>
    </xdr:from>
    <xdr:to>
      <xdr:col>5</xdr:col>
      <xdr:colOff>247650</xdr:colOff>
      <xdr:row>6</xdr:row>
      <xdr:rowOff>28575</xdr:rowOff>
    </xdr:to>
    <xdr:pic>
      <xdr:nvPicPr>
        <xdr:cNvPr id="2" name="I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80975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</xdr:row>
      <xdr:rowOff>0</xdr:rowOff>
    </xdr:from>
    <xdr:to>
      <xdr:col>11</xdr:col>
      <xdr:colOff>0</xdr:colOff>
      <xdr:row>3</xdr:row>
      <xdr:rowOff>0</xdr:rowOff>
    </xdr:to>
    <xdr:pic>
      <xdr:nvPicPr>
        <xdr:cNvPr id="3" name="I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80975"/>
          <a:ext cx="1400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2</xdr:row>
      <xdr:rowOff>152400</xdr:rowOff>
    </xdr:from>
    <xdr:to>
      <xdr:col>11</xdr:col>
      <xdr:colOff>133350</xdr:colOff>
      <xdr:row>5</xdr:row>
      <xdr:rowOff>0</xdr:rowOff>
    </xdr:to>
    <xdr:grpSp>
      <xdr:nvGrpSpPr>
        <xdr:cNvPr id="4" name="Group 12"/>
        <xdr:cNvGrpSpPr>
          <a:grpSpLocks/>
        </xdr:cNvGrpSpPr>
      </xdr:nvGrpSpPr>
      <xdr:grpSpPr>
        <a:xfrm>
          <a:off x="4638675" y="523875"/>
          <a:ext cx="1590675" cy="419100"/>
          <a:chOff x="0" y="0"/>
          <a:chExt cx="1582420" cy="406400"/>
        </a:xfrm>
        <a:solidFill>
          <a:srgbClr val="FFFFFF"/>
        </a:solidFill>
      </xdr:grpSpPr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30480"/>
            <a:ext cx="356045" cy="3473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 descr="Marca srac 1400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6396" y="30480"/>
            <a:ext cx="342198" cy="3422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5" descr="Marca srac 1800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4880" y="30480"/>
            <a:ext cx="346550" cy="3422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81277" y="0"/>
            <a:ext cx="401143" cy="4064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257175</xdr:colOff>
      <xdr:row>46</xdr:row>
      <xdr:rowOff>123825</xdr:rowOff>
    </xdr:to>
    <xdr:pic>
      <xdr:nvPicPr>
        <xdr:cNvPr id="1" name="WordPictureWatermark1057750814" descr="Antet Apele Romane 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888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75" zoomScalePageLayoutView="0" workbookViewId="0" topLeftCell="A43">
      <selection activeCell="A1" sqref="A1:L59"/>
    </sheetView>
  </sheetViews>
  <sheetFormatPr defaultColWidth="9.140625" defaultRowHeight="15"/>
  <cols>
    <col min="1" max="1" width="3.7109375" style="22" customWidth="1"/>
    <col min="2" max="2" width="18.140625" style="27" customWidth="1"/>
    <col min="3" max="3" width="12.7109375" style="22" customWidth="1"/>
    <col min="4" max="4" width="8.28125" style="19" customWidth="1"/>
    <col min="5" max="5" width="12.140625" style="76" customWidth="1"/>
    <col min="6" max="6" width="11.8515625" style="76" customWidth="1"/>
    <col min="7" max="7" width="10.8515625" style="22" customWidth="1"/>
    <col min="8" max="8" width="8.7109375" style="22" customWidth="1"/>
    <col min="9" max="9" width="8.00390625" style="22" customWidth="1"/>
    <col min="10" max="10" width="8.421875" style="22" customWidth="1"/>
    <col min="11" max="11" width="17.57421875" style="22" customWidth="1"/>
    <col min="12" max="12" width="10.28125" style="57" customWidth="1"/>
    <col min="13" max="13" width="11.8515625" style="2" customWidth="1"/>
    <col min="14" max="16384" width="8.8515625" style="2" customWidth="1"/>
  </cols>
  <sheetData>
    <row r="1" spans="1:12" s="4" customFormat="1" ht="15">
      <c r="A1" s="46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47"/>
    </row>
    <row r="2" spans="1:12" s="4" customFormat="1" ht="15">
      <c r="A2" s="46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7"/>
    </row>
    <row r="3" spans="1:12" s="4" customFormat="1" ht="15">
      <c r="A3" s="46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47"/>
    </row>
    <row r="4" spans="1:12" s="4" customFormat="1" ht="15">
      <c r="A4" s="46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47"/>
    </row>
    <row r="5" spans="1:12" s="4" customFormat="1" ht="15">
      <c r="A5" s="46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47"/>
    </row>
    <row r="6" spans="1:12" s="4" customFormat="1" ht="12" customHeight="1">
      <c r="A6" s="46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47"/>
    </row>
    <row r="7" spans="1:12" ht="15.75" customHeight="1">
      <c r="A7" s="46"/>
      <c r="B7" s="48" t="s">
        <v>70</v>
      </c>
      <c r="C7" s="49"/>
      <c r="D7" s="50"/>
      <c r="E7" s="77"/>
      <c r="F7" s="74"/>
      <c r="G7" s="49"/>
      <c r="H7" s="49"/>
      <c r="I7" s="46"/>
      <c r="J7" s="46"/>
      <c r="K7" s="46"/>
      <c r="L7" s="47"/>
    </row>
    <row r="8" spans="1:12" ht="14.25">
      <c r="A8" s="46"/>
      <c r="B8" s="51" t="s">
        <v>600</v>
      </c>
      <c r="C8" s="49"/>
      <c r="D8" s="50"/>
      <c r="E8" s="77"/>
      <c r="F8" s="74"/>
      <c r="G8" s="46"/>
      <c r="H8" s="52"/>
      <c r="I8" s="46"/>
      <c r="J8" s="46"/>
      <c r="K8" s="178" t="s">
        <v>58</v>
      </c>
      <c r="L8" s="47"/>
    </row>
    <row r="9" spans="1:12" s="4" customFormat="1" ht="15" customHeight="1">
      <c r="A9" s="46"/>
      <c r="B9" s="51"/>
      <c r="C9" s="49"/>
      <c r="D9" s="50"/>
      <c r="E9" s="77"/>
      <c r="F9" s="74"/>
      <c r="G9" s="46"/>
      <c r="H9" s="52"/>
      <c r="I9" s="46"/>
      <c r="J9" s="46"/>
      <c r="K9" s="52" t="s">
        <v>71</v>
      </c>
      <c r="L9" s="47"/>
    </row>
    <row r="10" spans="1:12" s="4" customFormat="1" ht="14.25" hidden="1">
      <c r="A10" s="46"/>
      <c r="B10" s="51"/>
      <c r="C10" s="49"/>
      <c r="D10" s="50"/>
      <c r="E10" s="77"/>
      <c r="F10" s="74"/>
      <c r="G10" s="46"/>
      <c r="H10" s="52"/>
      <c r="I10" s="46"/>
      <c r="J10" s="46"/>
      <c r="K10" s="52"/>
      <c r="L10" s="47"/>
    </row>
    <row r="11" spans="1:12" s="4" customFormat="1" ht="14.25">
      <c r="A11" s="46"/>
      <c r="B11" s="51"/>
      <c r="C11" s="49"/>
      <c r="D11" s="50"/>
      <c r="E11" s="77"/>
      <c r="F11" s="74"/>
      <c r="G11" s="46"/>
      <c r="H11" s="52"/>
      <c r="I11" s="46"/>
      <c r="J11" s="268" t="s">
        <v>72</v>
      </c>
      <c r="K11" s="268"/>
      <c r="L11" s="47"/>
    </row>
    <row r="12" spans="1:12" ht="14.25">
      <c r="A12" s="46"/>
      <c r="B12" s="179" t="s">
        <v>0</v>
      </c>
      <c r="C12" s="177"/>
      <c r="D12" s="180"/>
      <c r="E12" s="181"/>
      <c r="F12" s="182"/>
      <c r="G12" s="183"/>
      <c r="H12" s="49"/>
      <c r="I12" s="46"/>
      <c r="J12" s="46"/>
      <c r="K12" s="46"/>
      <c r="L12" s="47"/>
    </row>
    <row r="13" spans="1:12" ht="14.25">
      <c r="A13" s="46"/>
      <c r="B13" s="264" t="s">
        <v>1</v>
      </c>
      <c r="C13" s="264"/>
      <c r="D13" s="264"/>
      <c r="E13" s="269" t="s">
        <v>69</v>
      </c>
      <c r="F13" s="269"/>
      <c r="G13" s="269"/>
      <c r="H13" s="49"/>
      <c r="I13" s="46"/>
      <c r="J13" s="46"/>
      <c r="K13" s="46"/>
      <c r="L13" s="47"/>
    </row>
    <row r="14" spans="1:12" ht="14.25">
      <c r="A14" s="46"/>
      <c r="B14" s="264" t="s">
        <v>511</v>
      </c>
      <c r="C14" s="264"/>
      <c r="D14" s="264"/>
      <c r="E14" s="264" t="s">
        <v>68</v>
      </c>
      <c r="F14" s="264"/>
      <c r="G14" s="264"/>
      <c r="H14" s="49"/>
      <c r="I14" s="46"/>
      <c r="J14" s="46"/>
      <c r="K14" s="46"/>
      <c r="L14" s="47"/>
    </row>
    <row r="15" spans="1:12" s="4" customFormat="1" ht="14.25">
      <c r="A15" s="46"/>
      <c r="B15" s="48"/>
      <c r="C15" s="51"/>
      <c r="D15" s="47"/>
      <c r="E15" s="77"/>
      <c r="F15" s="74"/>
      <c r="G15" s="49"/>
      <c r="H15" s="49"/>
      <c r="I15" s="46"/>
      <c r="J15" s="46"/>
      <c r="K15" s="46"/>
      <c r="L15" s="47"/>
    </row>
    <row r="16" spans="1:12" ht="16.5" customHeight="1">
      <c r="A16" s="266" t="s">
        <v>80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</row>
    <row r="17" spans="1:12" ht="105.75" customHeight="1">
      <c r="A17" s="260" t="s">
        <v>18</v>
      </c>
      <c r="B17" s="258" t="s">
        <v>19</v>
      </c>
      <c r="C17" s="34" t="s">
        <v>20</v>
      </c>
      <c r="D17" s="259" t="s">
        <v>21</v>
      </c>
      <c r="E17" s="73" t="s">
        <v>22</v>
      </c>
      <c r="F17" s="73" t="s">
        <v>23</v>
      </c>
      <c r="G17" s="260" t="s">
        <v>24</v>
      </c>
      <c r="H17" s="260" t="s">
        <v>25</v>
      </c>
      <c r="I17" s="260" t="s">
        <v>26</v>
      </c>
      <c r="J17" s="34" t="s">
        <v>27</v>
      </c>
      <c r="K17" s="260" t="s">
        <v>28</v>
      </c>
      <c r="L17" s="267" t="s">
        <v>29</v>
      </c>
    </row>
    <row r="18" spans="1:12" ht="19.5" customHeight="1">
      <c r="A18" s="260"/>
      <c r="B18" s="258"/>
      <c r="C18" s="34"/>
      <c r="D18" s="259"/>
      <c r="E18" s="73" t="s">
        <v>34</v>
      </c>
      <c r="F18" s="73" t="s">
        <v>76</v>
      </c>
      <c r="G18" s="260"/>
      <c r="H18" s="260"/>
      <c r="I18" s="260"/>
      <c r="J18" s="34" t="s">
        <v>30</v>
      </c>
      <c r="K18" s="260"/>
      <c r="L18" s="267"/>
    </row>
    <row r="19" spans="1:12" s="4" customFormat="1" ht="10.5" customHeight="1">
      <c r="A19" s="34"/>
      <c r="B19" s="30" t="s">
        <v>57</v>
      </c>
      <c r="C19" s="34"/>
      <c r="D19" s="53"/>
      <c r="E19" s="73"/>
      <c r="F19" s="73"/>
      <c r="G19" s="34"/>
      <c r="H19" s="34"/>
      <c r="I19" s="34"/>
      <c r="J19" s="34"/>
      <c r="K19" s="34"/>
      <c r="L19" s="54"/>
    </row>
    <row r="20" spans="1:12" s="4" customFormat="1" ht="24.75" customHeight="1">
      <c r="A20" s="68">
        <v>1</v>
      </c>
      <c r="B20" s="69" t="s">
        <v>75</v>
      </c>
      <c r="C20" s="143">
        <v>2442709320221</v>
      </c>
      <c r="D20" s="70" t="s">
        <v>59</v>
      </c>
      <c r="E20" s="73">
        <f>(F20*1.19)</f>
        <v>0</v>
      </c>
      <c r="F20" s="73">
        <v>0</v>
      </c>
      <c r="G20" s="68" t="s">
        <v>42</v>
      </c>
      <c r="H20" s="68" t="s">
        <v>77</v>
      </c>
      <c r="I20" s="68" t="s">
        <v>78</v>
      </c>
      <c r="J20" s="68" t="s">
        <v>11</v>
      </c>
      <c r="K20" s="68" t="s">
        <v>12</v>
      </c>
      <c r="L20" s="58" t="s">
        <v>107</v>
      </c>
    </row>
    <row r="21" spans="1:12" s="4" customFormat="1" ht="24.75" customHeight="1">
      <c r="A21" s="68">
        <v>2</v>
      </c>
      <c r="B21" s="69" t="s">
        <v>79</v>
      </c>
      <c r="C21" s="143">
        <v>2442709320222</v>
      </c>
      <c r="D21" s="70" t="s">
        <v>81</v>
      </c>
      <c r="E21" s="73">
        <f>(F21*1.19)</f>
        <v>0</v>
      </c>
      <c r="F21" s="73">
        <v>0</v>
      </c>
      <c r="G21" s="68" t="s">
        <v>42</v>
      </c>
      <c r="H21" s="68" t="s">
        <v>77</v>
      </c>
      <c r="I21" s="68" t="s">
        <v>78</v>
      </c>
      <c r="J21" s="68" t="s">
        <v>11</v>
      </c>
      <c r="K21" s="68" t="s">
        <v>12</v>
      </c>
      <c r="L21" s="58">
        <v>20.09</v>
      </c>
    </row>
    <row r="22" spans="1:12" s="4" customFormat="1" ht="24.75" customHeight="1">
      <c r="A22" s="170">
        <v>3</v>
      </c>
      <c r="B22" s="97" t="s">
        <v>79</v>
      </c>
      <c r="C22" s="143">
        <v>2442709320222</v>
      </c>
      <c r="D22" s="98" t="s">
        <v>81</v>
      </c>
      <c r="E22" s="73">
        <f>(F22*1.19)</f>
        <v>0</v>
      </c>
      <c r="F22" s="73">
        <v>0</v>
      </c>
      <c r="G22" s="137" t="s">
        <v>42</v>
      </c>
      <c r="H22" s="96" t="s">
        <v>77</v>
      </c>
      <c r="I22" s="96" t="s">
        <v>78</v>
      </c>
      <c r="J22" s="96" t="s">
        <v>11</v>
      </c>
      <c r="K22" s="96" t="s">
        <v>12</v>
      </c>
      <c r="L22" s="58">
        <v>20.09</v>
      </c>
    </row>
    <row r="23" spans="1:12" s="4" customFormat="1" ht="24.75" customHeight="1">
      <c r="A23" s="170">
        <v>4</v>
      </c>
      <c r="B23" s="87" t="s">
        <v>149</v>
      </c>
      <c r="C23" s="143">
        <v>2442709320223</v>
      </c>
      <c r="D23" s="88" t="s">
        <v>150</v>
      </c>
      <c r="E23" s="73">
        <f aca="true" t="shared" si="0" ref="E23:E31">(F23*1.19)</f>
        <v>0</v>
      </c>
      <c r="F23" s="73">
        <v>0</v>
      </c>
      <c r="G23" s="86" t="s">
        <v>42</v>
      </c>
      <c r="H23" s="86" t="s">
        <v>77</v>
      </c>
      <c r="I23" s="86" t="s">
        <v>78</v>
      </c>
      <c r="J23" s="86" t="s">
        <v>11</v>
      </c>
      <c r="K23" s="86" t="s">
        <v>40</v>
      </c>
      <c r="L23" s="58" t="s">
        <v>148</v>
      </c>
    </row>
    <row r="24" spans="1:12" s="4" customFormat="1" ht="24.75" customHeight="1">
      <c r="A24" s="170">
        <v>5</v>
      </c>
      <c r="B24" s="87" t="s">
        <v>151</v>
      </c>
      <c r="C24" s="143">
        <v>2442709320223</v>
      </c>
      <c r="D24" s="88" t="s">
        <v>152</v>
      </c>
      <c r="E24" s="73">
        <f t="shared" si="0"/>
        <v>0</v>
      </c>
      <c r="F24" s="73">
        <v>0</v>
      </c>
      <c r="G24" s="86" t="s">
        <v>42</v>
      </c>
      <c r="H24" s="86" t="s">
        <v>77</v>
      </c>
      <c r="I24" s="86" t="s">
        <v>78</v>
      </c>
      <c r="J24" s="86" t="s">
        <v>11</v>
      </c>
      <c r="K24" s="86" t="s">
        <v>40</v>
      </c>
      <c r="L24" s="58" t="s">
        <v>148</v>
      </c>
    </row>
    <row r="25" spans="1:12" s="4" customFormat="1" ht="24.75" customHeight="1">
      <c r="A25" s="170">
        <v>6</v>
      </c>
      <c r="B25" s="87" t="s">
        <v>153</v>
      </c>
      <c r="C25" s="143">
        <v>2442709320223</v>
      </c>
      <c r="D25" s="88" t="s">
        <v>154</v>
      </c>
      <c r="E25" s="73">
        <f t="shared" si="0"/>
        <v>0</v>
      </c>
      <c r="F25" s="73">
        <v>0</v>
      </c>
      <c r="G25" s="86" t="s">
        <v>42</v>
      </c>
      <c r="H25" s="86" t="s">
        <v>77</v>
      </c>
      <c r="I25" s="86" t="s">
        <v>78</v>
      </c>
      <c r="J25" s="86" t="s">
        <v>11</v>
      </c>
      <c r="K25" s="86" t="s">
        <v>40</v>
      </c>
      <c r="L25" s="58" t="s">
        <v>148</v>
      </c>
    </row>
    <row r="26" spans="1:12" s="4" customFormat="1" ht="24.75" customHeight="1">
      <c r="A26" s="170">
        <v>7</v>
      </c>
      <c r="B26" s="87" t="s">
        <v>155</v>
      </c>
      <c r="C26" s="143">
        <v>2442709320223</v>
      </c>
      <c r="D26" s="88" t="s">
        <v>145</v>
      </c>
      <c r="E26" s="73">
        <f t="shared" si="0"/>
        <v>0</v>
      </c>
      <c r="F26" s="73">
        <v>0</v>
      </c>
      <c r="G26" s="86" t="s">
        <v>42</v>
      </c>
      <c r="H26" s="86" t="s">
        <v>77</v>
      </c>
      <c r="I26" s="86" t="s">
        <v>78</v>
      </c>
      <c r="J26" s="86" t="s">
        <v>11</v>
      </c>
      <c r="K26" s="86" t="s">
        <v>40</v>
      </c>
      <c r="L26" s="58" t="s">
        <v>148</v>
      </c>
    </row>
    <row r="27" spans="1:13" s="4" customFormat="1" ht="24.75" customHeight="1">
      <c r="A27" s="170">
        <v>8</v>
      </c>
      <c r="B27" s="87" t="s">
        <v>156</v>
      </c>
      <c r="C27" s="143">
        <v>2442709320223</v>
      </c>
      <c r="D27" s="88" t="s">
        <v>157</v>
      </c>
      <c r="E27" s="73">
        <f t="shared" si="0"/>
        <v>0</v>
      </c>
      <c r="F27" s="73">
        <v>0</v>
      </c>
      <c r="G27" s="86" t="s">
        <v>42</v>
      </c>
      <c r="H27" s="86" t="s">
        <v>77</v>
      </c>
      <c r="I27" s="86" t="s">
        <v>78</v>
      </c>
      <c r="J27" s="86" t="s">
        <v>11</v>
      </c>
      <c r="K27" s="86" t="s">
        <v>40</v>
      </c>
      <c r="L27" s="58" t="s">
        <v>148</v>
      </c>
      <c r="M27" s="142">
        <f>(F40+F47+F52)</f>
        <v>0</v>
      </c>
    </row>
    <row r="28" spans="1:12" s="4" customFormat="1" ht="24.75" customHeight="1">
      <c r="A28" s="170">
        <v>9</v>
      </c>
      <c r="B28" s="87" t="s">
        <v>158</v>
      </c>
      <c r="C28" s="143">
        <v>2442709320223</v>
      </c>
      <c r="D28" s="88" t="s">
        <v>159</v>
      </c>
      <c r="E28" s="73">
        <f t="shared" si="0"/>
        <v>0</v>
      </c>
      <c r="F28" s="73">
        <v>0</v>
      </c>
      <c r="G28" s="86" t="s">
        <v>42</v>
      </c>
      <c r="H28" s="86" t="s">
        <v>77</v>
      </c>
      <c r="I28" s="86" t="s">
        <v>78</v>
      </c>
      <c r="J28" s="86" t="s">
        <v>11</v>
      </c>
      <c r="K28" s="86" t="s">
        <v>40</v>
      </c>
      <c r="L28" s="58" t="s">
        <v>148</v>
      </c>
    </row>
    <row r="29" spans="1:12" s="4" customFormat="1" ht="24.75" customHeight="1">
      <c r="A29" s="170">
        <v>10</v>
      </c>
      <c r="B29" s="87" t="s">
        <v>160</v>
      </c>
      <c r="C29" s="143">
        <v>2442709320223</v>
      </c>
      <c r="D29" s="88" t="s">
        <v>161</v>
      </c>
      <c r="E29" s="73">
        <f t="shared" si="0"/>
        <v>0</v>
      </c>
      <c r="F29" s="73">
        <v>0</v>
      </c>
      <c r="G29" s="86" t="s">
        <v>42</v>
      </c>
      <c r="H29" s="86" t="s">
        <v>77</v>
      </c>
      <c r="I29" s="86" t="s">
        <v>78</v>
      </c>
      <c r="J29" s="86" t="s">
        <v>11</v>
      </c>
      <c r="K29" s="86" t="s">
        <v>40</v>
      </c>
      <c r="L29" s="58" t="s">
        <v>148</v>
      </c>
    </row>
    <row r="30" spans="1:12" s="4" customFormat="1" ht="24.75" customHeight="1">
      <c r="A30" s="170">
        <v>11</v>
      </c>
      <c r="B30" s="87" t="s">
        <v>162</v>
      </c>
      <c r="C30" s="143">
        <v>2442709320223</v>
      </c>
      <c r="D30" s="88" t="s">
        <v>161</v>
      </c>
      <c r="E30" s="73">
        <f t="shared" si="0"/>
        <v>0</v>
      </c>
      <c r="F30" s="73">
        <v>0</v>
      </c>
      <c r="G30" s="86" t="s">
        <v>42</v>
      </c>
      <c r="H30" s="86" t="s">
        <v>77</v>
      </c>
      <c r="I30" s="86" t="s">
        <v>78</v>
      </c>
      <c r="J30" s="86" t="s">
        <v>11</v>
      </c>
      <c r="K30" s="86" t="s">
        <v>40</v>
      </c>
      <c r="L30" s="58" t="s">
        <v>148</v>
      </c>
    </row>
    <row r="31" spans="1:12" s="4" customFormat="1" ht="24.75" customHeight="1">
      <c r="A31" s="170">
        <v>12</v>
      </c>
      <c r="B31" s="87" t="s">
        <v>263</v>
      </c>
      <c r="C31" s="143">
        <v>2442709320224</v>
      </c>
      <c r="D31" s="88" t="s">
        <v>264</v>
      </c>
      <c r="E31" s="73">
        <f t="shared" si="0"/>
        <v>0</v>
      </c>
      <c r="F31" s="73">
        <v>0</v>
      </c>
      <c r="G31" s="86" t="s">
        <v>42</v>
      </c>
      <c r="H31" s="96" t="s">
        <v>265</v>
      </c>
      <c r="I31" s="96" t="s">
        <v>266</v>
      </c>
      <c r="J31" s="96" t="s">
        <v>11</v>
      </c>
      <c r="K31" s="96" t="s">
        <v>223</v>
      </c>
      <c r="L31" s="58" t="s">
        <v>148</v>
      </c>
    </row>
    <row r="32" spans="1:12" s="4" customFormat="1" ht="24" customHeight="1">
      <c r="A32" s="170">
        <v>13</v>
      </c>
      <c r="B32" s="69" t="s">
        <v>221</v>
      </c>
      <c r="C32" s="143">
        <v>2442709320225</v>
      </c>
      <c r="D32" s="70" t="s">
        <v>222</v>
      </c>
      <c r="E32" s="73">
        <f aca="true" t="shared" si="1" ref="E32:E39">(F32*1.19)</f>
        <v>0</v>
      </c>
      <c r="F32" s="73">
        <v>0</v>
      </c>
      <c r="G32" s="89" t="s">
        <v>42</v>
      </c>
      <c r="H32" s="89" t="s">
        <v>77</v>
      </c>
      <c r="I32" s="89" t="s">
        <v>78</v>
      </c>
      <c r="J32" s="89" t="s">
        <v>11</v>
      </c>
      <c r="K32" s="89" t="s">
        <v>223</v>
      </c>
      <c r="L32" s="58" t="s">
        <v>224</v>
      </c>
    </row>
    <row r="33" spans="1:12" s="4" customFormat="1" ht="24" customHeight="1">
      <c r="A33" s="170">
        <v>14</v>
      </c>
      <c r="B33" s="102" t="s">
        <v>298</v>
      </c>
      <c r="C33" s="143">
        <v>2442709320226</v>
      </c>
      <c r="D33" s="103" t="s">
        <v>299</v>
      </c>
      <c r="E33" s="73">
        <f t="shared" si="1"/>
        <v>0</v>
      </c>
      <c r="F33" s="73">
        <v>0</v>
      </c>
      <c r="G33" s="104" t="s">
        <v>42</v>
      </c>
      <c r="H33" s="104" t="s">
        <v>300</v>
      </c>
      <c r="I33" s="104" t="s">
        <v>78</v>
      </c>
      <c r="J33" s="104" t="s">
        <v>11</v>
      </c>
      <c r="K33" s="104" t="s">
        <v>422</v>
      </c>
      <c r="L33" s="58" t="s">
        <v>85</v>
      </c>
    </row>
    <row r="34" spans="1:12" s="4" customFormat="1" ht="48" customHeight="1">
      <c r="A34" s="170">
        <v>15</v>
      </c>
      <c r="B34" s="91" t="s">
        <v>250</v>
      </c>
      <c r="C34" s="99" t="s">
        <v>256</v>
      </c>
      <c r="D34" s="92" t="s">
        <v>251</v>
      </c>
      <c r="E34" s="73">
        <f t="shared" si="1"/>
        <v>1827955.2396</v>
      </c>
      <c r="F34" s="73">
        <v>1536096.84</v>
      </c>
      <c r="G34" s="93" t="s">
        <v>252</v>
      </c>
      <c r="H34" s="95" t="s">
        <v>254</v>
      </c>
      <c r="I34" s="93" t="s">
        <v>255</v>
      </c>
      <c r="J34" s="93" t="s">
        <v>253</v>
      </c>
      <c r="K34" s="93" t="s">
        <v>422</v>
      </c>
      <c r="L34" s="58" t="s">
        <v>385</v>
      </c>
    </row>
    <row r="35" spans="1:12" s="4" customFormat="1" ht="38.25" customHeight="1">
      <c r="A35" s="170">
        <v>16</v>
      </c>
      <c r="B35" s="146" t="s">
        <v>461</v>
      </c>
      <c r="C35" s="99"/>
      <c r="D35" s="147" t="s">
        <v>463</v>
      </c>
      <c r="E35" s="73">
        <f t="shared" si="1"/>
        <v>0</v>
      </c>
      <c r="F35" s="73">
        <v>0</v>
      </c>
      <c r="G35" s="145" t="s">
        <v>462</v>
      </c>
      <c r="H35" s="95"/>
      <c r="I35" s="145"/>
      <c r="J35" s="145" t="s">
        <v>11</v>
      </c>
      <c r="K35" s="145"/>
      <c r="L35" s="58" t="s">
        <v>143</v>
      </c>
    </row>
    <row r="36" spans="1:12" s="4" customFormat="1" ht="48" customHeight="1">
      <c r="A36" s="170">
        <v>17</v>
      </c>
      <c r="B36" s="150" t="s">
        <v>464</v>
      </c>
      <c r="C36" s="99" t="s">
        <v>465</v>
      </c>
      <c r="D36" s="151" t="s">
        <v>466</v>
      </c>
      <c r="E36" s="73">
        <f t="shared" si="1"/>
        <v>552625.8017</v>
      </c>
      <c r="F36" s="73">
        <v>464391.43</v>
      </c>
      <c r="G36" s="149" t="s">
        <v>467</v>
      </c>
      <c r="H36" s="95" t="s">
        <v>38</v>
      </c>
      <c r="I36" s="149" t="s">
        <v>95</v>
      </c>
      <c r="J36" s="149" t="s">
        <v>11</v>
      </c>
      <c r="K36" s="149" t="s">
        <v>504</v>
      </c>
      <c r="L36" s="58" t="s">
        <v>282</v>
      </c>
    </row>
    <row r="37" spans="1:12" s="4" customFormat="1" ht="40.5" customHeight="1">
      <c r="A37" s="170">
        <v>18</v>
      </c>
      <c r="B37" s="150" t="s">
        <v>468</v>
      </c>
      <c r="C37" s="99" t="s">
        <v>469</v>
      </c>
      <c r="D37" s="151" t="s">
        <v>509</v>
      </c>
      <c r="E37" s="73">
        <f t="shared" si="1"/>
        <v>107999.997</v>
      </c>
      <c r="F37" s="73">
        <v>90756.3</v>
      </c>
      <c r="G37" s="149" t="s">
        <v>467</v>
      </c>
      <c r="H37" s="95" t="s">
        <v>38</v>
      </c>
      <c r="I37" s="149" t="s">
        <v>95</v>
      </c>
      <c r="J37" s="149" t="s">
        <v>11</v>
      </c>
      <c r="K37" s="149" t="s">
        <v>505</v>
      </c>
      <c r="L37" s="58" t="s">
        <v>282</v>
      </c>
    </row>
    <row r="38" spans="1:12" s="4" customFormat="1" ht="48" customHeight="1">
      <c r="A38" s="170">
        <v>19</v>
      </c>
      <c r="B38" s="150" t="s">
        <v>470</v>
      </c>
      <c r="C38" s="99" t="s">
        <v>471</v>
      </c>
      <c r="D38" s="151" t="s">
        <v>472</v>
      </c>
      <c r="E38" s="73">
        <f t="shared" si="1"/>
        <v>2642818.0212</v>
      </c>
      <c r="F38" s="73">
        <v>2220855.48</v>
      </c>
      <c r="G38" s="149" t="s">
        <v>467</v>
      </c>
      <c r="H38" s="95" t="s">
        <v>38</v>
      </c>
      <c r="I38" s="149" t="s">
        <v>95</v>
      </c>
      <c r="J38" s="149" t="s">
        <v>11</v>
      </c>
      <c r="K38" s="149" t="s">
        <v>504</v>
      </c>
      <c r="L38" s="58" t="s">
        <v>385</v>
      </c>
    </row>
    <row r="39" spans="1:12" s="4" customFormat="1" ht="48" customHeight="1">
      <c r="A39" s="170">
        <v>20</v>
      </c>
      <c r="B39" s="161" t="s">
        <v>470</v>
      </c>
      <c r="C39" s="99" t="s">
        <v>438</v>
      </c>
      <c r="D39" s="162" t="s">
        <v>472</v>
      </c>
      <c r="E39" s="73">
        <f t="shared" si="1"/>
        <v>4964708.56</v>
      </c>
      <c r="F39" s="73">
        <v>4172024</v>
      </c>
      <c r="G39" s="168" t="s">
        <v>252</v>
      </c>
      <c r="H39" s="95" t="s">
        <v>503</v>
      </c>
      <c r="I39" s="160" t="s">
        <v>43</v>
      </c>
      <c r="J39" s="160" t="s">
        <v>11</v>
      </c>
      <c r="K39" s="160" t="s">
        <v>504</v>
      </c>
      <c r="L39" s="58" t="s">
        <v>385</v>
      </c>
    </row>
    <row r="40" spans="1:13" s="7" customFormat="1" ht="26.25" customHeight="1">
      <c r="A40" s="17"/>
      <c r="B40" s="55" t="s">
        <v>44</v>
      </c>
      <c r="C40" s="18"/>
      <c r="D40" s="25"/>
      <c r="E40" s="78"/>
      <c r="F40" s="75">
        <f>SUM(F20:F39)</f>
        <v>8484124.05</v>
      </c>
      <c r="G40" s="20"/>
      <c r="H40" s="21"/>
      <c r="I40" s="21"/>
      <c r="J40" s="22"/>
      <c r="K40" s="22"/>
      <c r="L40" s="19"/>
      <c r="M40" s="15"/>
    </row>
    <row r="41" spans="1:12" s="4" customFormat="1" ht="19.5" customHeight="1">
      <c r="A41" s="26"/>
      <c r="B41" s="27" t="s">
        <v>97</v>
      </c>
      <c r="C41" s="18"/>
      <c r="D41" s="19"/>
      <c r="E41" s="78"/>
      <c r="F41" s="75"/>
      <c r="G41" s="20"/>
      <c r="H41" s="21"/>
      <c r="I41" s="21"/>
      <c r="J41" s="22"/>
      <c r="K41" s="22"/>
      <c r="L41" s="19"/>
    </row>
    <row r="42" spans="1:12" s="4" customFormat="1" ht="22.5" customHeight="1">
      <c r="A42" s="26">
        <v>1</v>
      </c>
      <c r="B42" s="27" t="s">
        <v>412</v>
      </c>
      <c r="C42" s="18" t="s">
        <v>432</v>
      </c>
      <c r="D42" s="63" t="s">
        <v>349</v>
      </c>
      <c r="E42" s="78">
        <f>(F42*1.19)</f>
        <v>164586.52</v>
      </c>
      <c r="F42" s="75">
        <v>138308</v>
      </c>
      <c r="G42" s="20" t="s">
        <v>413</v>
      </c>
      <c r="H42" s="21" t="s">
        <v>415</v>
      </c>
      <c r="I42" s="21" t="s">
        <v>416</v>
      </c>
      <c r="J42" s="22" t="s">
        <v>11</v>
      </c>
      <c r="K42" s="22" t="s">
        <v>417</v>
      </c>
      <c r="L42" s="19" t="s">
        <v>33</v>
      </c>
    </row>
    <row r="43" spans="1:12" s="4" customFormat="1" ht="21" customHeight="1">
      <c r="A43" s="26">
        <v>2</v>
      </c>
      <c r="B43" s="27" t="s">
        <v>418</v>
      </c>
      <c r="C43" s="18" t="s">
        <v>433</v>
      </c>
      <c r="D43" s="63" t="s">
        <v>423</v>
      </c>
      <c r="E43" s="78">
        <f>(F43*1.19)</f>
        <v>0</v>
      </c>
      <c r="F43" s="75">
        <v>0</v>
      </c>
      <c r="G43" s="20" t="s">
        <v>419</v>
      </c>
      <c r="H43" s="21" t="s">
        <v>420</v>
      </c>
      <c r="I43" s="21" t="s">
        <v>421</v>
      </c>
      <c r="J43" s="22" t="s">
        <v>11</v>
      </c>
      <c r="K43" s="22" t="s">
        <v>422</v>
      </c>
      <c r="L43" s="19" t="s">
        <v>111</v>
      </c>
    </row>
    <row r="44" spans="1:12" s="4" customFormat="1" ht="27" customHeight="1">
      <c r="A44" s="26">
        <v>3</v>
      </c>
      <c r="B44" s="27" t="s">
        <v>407</v>
      </c>
      <c r="C44" s="18" t="s">
        <v>434</v>
      </c>
      <c r="D44" s="19" t="s">
        <v>408</v>
      </c>
      <c r="E44" s="78">
        <f>(F44*1.19)</f>
        <v>227449.46</v>
      </c>
      <c r="F44" s="75">
        <v>191134</v>
      </c>
      <c r="G44" s="20" t="s">
        <v>409</v>
      </c>
      <c r="H44" s="21" t="s">
        <v>414</v>
      </c>
      <c r="I44" s="21" t="s">
        <v>410</v>
      </c>
      <c r="J44" s="22" t="s">
        <v>11</v>
      </c>
      <c r="K44" s="22" t="s">
        <v>411</v>
      </c>
      <c r="L44" s="19" t="s">
        <v>33</v>
      </c>
    </row>
    <row r="45" spans="1:12" s="4" customFormat="1" ht="66" customHeight="1">
      <c r="A45" s="26">
        <v>4</v>
      </c>
      <c r="B45" s="138" t="s">
        <v>508</v>
      </c>
      <c r="C45" s="18" t="s">
        <v>510</v>
      </c>
      <c r="D45" s="19" t="s">
        <v>14</v>
      </c>
      <c r="E45" s="78">
        <f>(F45*1.19)</f>
        <v>200000.0037</v>
      </c>
      <c r="F45" s="75">
        <v>168067.23</v>
      </c>
      <c r="G45" s="20" t="s">
        <v>413</v>
      </c>
      <c r="H45" s="21" t="s">
        <v>43</v>
      </c>
      <c r="I45" s="21" t="s">
        <v>35</v>
      </c>
      <c r="J45" s="22" t="s">
        <v>11</v>
      </c>
      <c r="K45" s="22" t="s">
        <v>12</v>
      </c>
      <c r="L45" s="19" t="s">
        <v>429</v>
      </c>
    </row>
    <row r="46" spans="1:12" s="4" customFormat="1" ht="32.25" customHeight="1">
      <c r="A46" s="26">
        <v>5</v>
      </c>
      <c r="B46" s="39" t="s">
        <v>534</v>
      </c>
      <c r="C46" s="18" t="s">
        <v>438</v>
      </c>
      <c r="D46" s="56" t="s">
        <v>480</v>
      </c>
      <c r="E46" s="78">
        <f>(F46*1.19)</f>
        <v>0</v>
      </c>
      <c r="F46" s="75">
        <v>0</v>
      </c>
      <c r="G46" s="20" t="s">
        <v>535</v>
      </c>
      <c r="H46" s="21" t="s">
        <v>536</v>
      </c>
      <c r="I46" s="21" t="s">
        <v>36</v>
      </c>
      <c r="J46" s="22" t="s">
        <v>11</v>
      </c>
      <c r="K46" s="22" t="s">
        <v>40</v>
      </c>
      <c r="L46" s="19">
        <v>71.03</v>
      </c>
    </row>
    <row r="47" spans="1:12" s="7" customFormat="1" ht="18.75" customHeight="1">
      <c r="A47" s="17"/>
      <c r="B47" s="39" t="s">
        <v>45</v>
      </c>
      <c r="C47" s="21"/>
      <c r="D47" s="56"/>
      <c r="E47" s="78"/>
      <c r="F47" s="75">
        <f>SUM(F42:F51)</f>
        <v>0</v>
      </c>
      <c r="G47" s="21"/>
      <c r="H47" s="21"/>
      <c r="I47" s="21"/>
      <c r="J47" s="22"/>
      <c r="K47" s="22"/>
      <c r="L47" s="19"/>
    </row>
    <row r="48" spans="1:12" s="7" customFormat="1" ht="18.75" customHeight="1">
      <c r="A48" s="17"/>
      <c r="B48" s="39" t="s">
        <v>98</v>
      </c>
      <c r="C48" s="21"/>
      <c r="D48" s="56"/>
      <c r="E48" s="78"/>
      <c r="F48" s="75"/>
      <c r="G48" s="21"/>
      <c r="H48" s="21"/>
      <c r="I48" s="21"/>
      <c r="J48" s="22"/>
      <c r="K48" s="22"/>
      <c r="L48" s="19"/>
    </row>
    <row r="49" spans="1:12" s="7" customFormat="1" ht="21.75" customHeight="1">
      <c r="A49" s="17">
        <v>1</v>
      </c>
      <c r="B49" s="138" t="s">
        <v>62</v>
      </c>
      <c r="C49" s="18" t="s">
        <v>435</v>
      </c>
      <c r="D49" s="19" t="s">
        <v>64</v>
      </c>
      <c r="E49" s="78">
        <f>(F49*1.19)</f>
        <v>199999.968</v>
      </c>
      <c r="F49" s="75">
        <v>168067.2</v>
      </c>
      <c r="G49" s="20" t="s">
        <v>424</v>
      </c>
      <c r="H49" s="21" t="s">
        <v>43</v>
      </c>
      <c r="I49" s="21" t="s">
        <v>110</v>
      </c>
      <c r="J49" s="22" t="s">
        <v>11</v>
      </c>
      <c r="K49" s="22" t="s">
        <v>422</v>
      </c>
      <c r="L49" s="19" t="s">
        <v>425</v>
      </c>
    </row>
    <row r="50" spans="1:12" s="7" customFormat="1" ht="21" customHeight="1">
      <c r="A50" s="17">
        <v>2</v>
      </c>
      <c r="B50" s="138" t="s">
        <v>63</v>
      </c>
      <c r="C50" s="18" t="s">
        <v>436</v>
      </c>
      <c r="D50" s="19" t="s">
        <v>64</v>
      </c>
      <c r="E50" s="78">
        <f>(F50*1.19)</f>
        <v>199999.968</v>
      </c>
      <c r="F50" s="75">
        <v>168067.2</v>
      </c>
      <c r="G50" s="20" t="s">
        <v>424</v>
      </c>
      <c r="H50" s="21" t="s">
        <v>43</v>
      </c>
      <c r="I50" s="21" t="s">
        <v>110</v>
      </c>
      <c r="J50" s="22" t="s">
        <v>11</v>
      </c>
      <c r="K50" s="22" t="s">
        <v>40</v>
      </c>
      <c r="L50" s="19" t="s">
        <v>425</v>
      </c>
    </row>
    <row r="51" spans="1:12" s="7" customFormat="1" ht="21" customHeight="1">
      <c r="A51" s="17">
        <v>3</v>
      </c>
      <c r="B51" s="27" t="s">
        <v>67</v>
      </c>
      <c r="C51" s="18" t="s">
        <v>437</v>
      </c>
      <c r="D51" s="19" t="s">
        <v>64</v>
      </c>
      <c r="E51" s="78">
        <f>(F51*1.19)</f>
        <v>199999.968</v>
      </c>
      <c r="F51" s="75">
        <v>168067.2</v>
      </c>
      <c r="G51" s="20" t="s">
        <v>424</v>
      </c>
      <c r="H51" s="21" t="s">
        <v>43</v>
      </c>
      <c r="I51" s="21" t="s">
        <v>110</v>
      </c>
      <c r="J51" s="22" t="s">
        <v>11</v>
      </c>
      <c r="K51" s="22" t="s">
        <v>12</v>
      </c>
      <c r="L51" s="19" t="s">
        <v>425</v>
      </c>
    </row>
    <row r="52" spans="2:12" ht="14.25">
      <c r="B52" s="27" t="s">
        <v>430</v>
      </c>
      <c r="F52" s="76">
        <f>SUM(F49:F51)</f>
        <v>504201.60000000003</v>
      </c>
      <c r="L52" s="19"/>
    </row>
    <row r="53" spans="1:12" s="4" customFormat="1" ht="14.25">
      <c r="A53" s="22"/>
      <c r="B53" s="27"/>
      <c r="C53" s="22"/>
      <c r="D53" s="19"/>
      <c r="E53" s="76"/>
      <c r="F53" s="76"/>
      <c r="G53" s="22"/>
      <c r="H53" s="22"/>
      <c r="I53" s="22"/>
      <c r="J53" s="22"/>
      <c r="K53" s="22"/>
      <c r="L53" s="19"/>
    </row>
    <row r="54" spans="1:12" s="4" customFormat="1" ht="14.25">
      <c r="A54" s="22"/>
      <c r="B54" s="27" t="s">
        <v>15</v>
      </c>
      <c r="C54" s="22"/>
      <c r="D54" s="19"/>
      <c r="E54" s="76"/>
      <c r="F54" s="76">
        <v>14143468</v>
      </c>
      <c r="G54" s="22"/>
      <c r="H54" s="22"/>
      <c r="I54" s="22"/>
      <c r="J54" s="22"/>
      <c r="K54" s="22"/>
      <c r="L54" s="19"/>
    </row>
    <row r="55" spans="1:12" s="4" customFormat="1" ht="14.25">
      <c r="A55" s="22"/>
      <c r="B55" s="27"/>
      <c r="C55" s="22"/>
      <c r="D55" s="19"/>
      <c r="E55" s="76"/>
      <c r="F55" s="76"/>
      <c r="G55" s="22"/>
      <c r="H55" s="22"/>
      <c r="I55" s="22"/>
      <c r="J55" s="22"/>
      <c r="K55" s="22"/>
      <c r="L55" s="19"/>
    </row>
    <row r="56" spans="1:12" s="4" customFormat="1" ht="14.25">
      <c r="A56" s="22"/>
      <c r="B56" s="27"/>
      <c r="C56" s="22"/>
      <c r="D56" s="19"/>
      <c r="E56" s="76"/>
      <c r="F56" s="76"/>
      <c r="G56" s="22"/>
      <c r="H56" s="22"/>
      <c r="I56" s="22"/>
      <c r="J56" s="22"/>
      <c r="K56" s="22"/>
      <c r="L56" s="19"/>
    </row>
    <row r="57" spans="1:12" s="142" customFormat="1" ht="14.25">
      <c r="A57" s="38"/>
      <c r="B57" s="144" t="s">
        <v>16</v>
      </c>
      <c r="C57" s="38"/>
      <c r="D57" s="76"/>
      <c r="E57" s="76"/>
      <c r="F57" s="76"/>
      <c r="G57" s="38"/>
      <c r="H57" s="38"/>
      <c r="I57" s="38"/>
      <c r="J57" s="38"/>
      <c r="K57" s="38"/>
      <c r="L57" s="76"/>
    </row>
    <row r="58" spans="2:12" ht="14.25">
      <c r="B58" s="27" t="s">
        <v>439</v>
      </c>
      <c r="L58" s="19"/>
    </row>
    <row r="59" spans="2:12" ht="14.25">
      <c r="B59" s="27" t="s">
        <v>49</v>
      </c>
      <c r="L59" s="19"/>
    </row>
    <row r="62" spans="2:11" ht="14.25">
      <c r="B62" s="261"/>
      <c r="C62" s="262"/>
      <c r="D62" s="262"/>
      <c r="E62" s="262"/>
      <c r="F62" s="262"/>
      <c r="G62" s="262"/>
      <c r="H62" s="262"/>
      <c r="I62" s="262"/>
      <c r="J62" s="262"/>
      <c r="K62" s="263"/>
    </row>
  </sheetData>
  <sheetProtection/>
  <mergeCells count="16">
    <mergeCell ref="B14:D14"/>
    <mergeCell ref="E14:G14"/>
    <mergeCell ref="B1:K6"/>
    <mergeCell ref="A16:L16"/>
    <mergeCell ref="A17:A18"/>
    <mergeCell ref="K17:K18"/>
    <mergeCell ref="L17:L18"/>
    <mergeCell ref="J11:K11"/>
    <mergeCell ref="E13:G13"/>
    <mergeCell ref="B13:D13"/>
    <mergeCell ref="B17:B18"/>
    <mergeCell ref="D17:D18"/>
    <mergeCell ref="G17:G18"/>
    <mergeCell ref="H17:H18"/>
    <mergeCell ref="I17:I18"/>
    <mergeCell ref="B62:K6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8"/>
  <sheetViews>
    <sheetView zoomScalePageLayoutView="0" workbookViewId="0" topLeftCell="A164">
      <selection activeCell="A1" sqref="A1:H215"/>
    </sheetView>
  </sheetViews>
  <sheetFormatPr defaultColWidth="9.140625" defaultRowHeight="15"/>
  <cols>
    <col min="1" max="1" width="4.28125" style="28" customWidth="1"/>
    <col min="2" max="2" width="30.421875" style="29" customWidth="1"/>
    <col min="3" max="3" width="12.140625" style="28" customWidth="1"/>
    <col min="4" max="4" width="12.57421875" style="37" customWidth="1"/>
    <col min="5" max="5" width="14.140625" style="67" customWidth="1"/>
    <col min="6" max="7" width="11.140625" style="67" customWidth="1"/>
    <col min="8" max="8" width="12.8515625" style="23" customWidth="1"/>
    <col min="9" max="9" width="12.00390625" style="3" bestFit="1" customWidth="1"/>
    <col min="10" max="11" width="8.8515625" style="3" customWidth="1"/>
    <col min="12" max="16384" width="8.8515625" style="3" customWidth="1"/>
  </cols>
  <sheetData>
    <row r="1" spans="1:5" ht="14.25">
      <c r="A1" s="28">
        <f>+O10</f>
        <v>0</v>
      </c>
      <c r="C1" s="270" t="s">
        <v>13</v>
      </c>
      <c r="D1" s="270"/>
      <c r="E1" s="270"/>
    </row>
    <row r="2" spans="1:32" s="4" customFormat="1" ht="66" customHeight="1">
      <c r="A2" s="42" t="s">
        <v>74</v>
      </c>
      <c r="B2" s="65" t="s">
        <v>31</v>
      </c>
      <c r="C2" s="31" t="s">
        <v>21</v>
      </c>
      <c r="D2" s="32" t="s">
        <v>37</v>
      </c>
      <c r="E2" s="33" t="s">
        <v>32</v>
      </c>
      <c r="F2" s="66" t="s">
        <v>25</v>
      </c>
      <c r="G2" s="66" t="s">
        <v>8</v>
      </c>
      <c r="H2" s="36" t="s">
        <v>47</v>
      </c>
      <c r="I2" s="1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4" customFormat="1" ht="18.75" customHeight="1">
      <c r="A3" s="42"/>
      <c r="B3" s="65" t="s">
        <v>17</v>
      </c>
      <c r="C3" s="31"/>
      <c r="D3" s="35"/>
      <c r="E3" s="33"/>
      <c r="F3" s="66"/>
      <c r="G3" s="66"/>
      <c r="H3" s="3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4" customFormat="1" ht="18.75" customHeight="1">
      <c r="A4" s="59">
        <v>1</v>
      </c>
      <c r="B4" s="69" t="s">
        <v>86</v>
      </c>
      <c r="C4" s="63" t="s">
        <v>87</v>
      </c>
      <c r="D4" s="35">
        <v>0</v>
      </c>
      <c r="E4" s="33" t="s">
        <v>9</v>
      </c>
      <c r="F4" s="68" t="s">
        <v>39</v>
      </c>
      <c r="G4" s="68" t="s">
        <v>88</v>
      </c>
      <c r="H4" s="36" t="s">
        <v>89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4" customFormat="1" ht="18.75" customHeight="1">
      <c r="A5" s="59">
        <v>2</v>
      </c>
      <c r="B5" s="72" t="s">
        <v>202</v>
      </c>
      <c r="C5" s="63" t="s">
        <v>87</v>
      </c>
      <c r="D5" s="35">
        <v>0</v>
      </c>
      <c r="E5" s="33" t="s">
        <v>9</v>
      </c>
      <c r="F5" s="71" t="s">
        <v>39</v>
      </c>
      <c r="G5" s="71" t="s">
        <v>88</v>
      </c>
      <c r="H5" s="36" t="s">
        <v>89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4" customFormat="1" ht="18.75" customHeight="1">
      <c r="A6" s="59">
        <v>3</v>
      </c>
      <c r="B6" s="72" t="s">
        <v>203</v>
      </c>
      <c r="C6" s="63" t="s">
        <v>204</v>
      </c>
      <c r="D6" s="35">
        <v>0</v>
      </c>
      <c r="E6" s="33" t="s">
        <v>9</v>
      </c>
      <c r="F6" s="71" t="s">
        <v>39</v>
      </c>
      <c r="G6" s="71" t="s">
        <v>41</v>
      </c>
      <c r="H6" s="36" t="s">
        <v>89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4" customFormat="1" ht="18.75" customHeight="1">
      <c r="A7" s="59">
        <v>4</v>
      </c>
      <c r="B7" s="90" t="s">
        <v>209</v>
      </c>
      <c r="C7" s="94" t="s">
        <v>210</v>
      </c>
      <c r="D7" s="35">
        <v>0</v>
      </c>
      <c r="E7" s="33" t="s">
        <v>9</v>
      </c>
      <c r="F7" s="89" t="s">
        <v>95</v>
      </c>
      <c r="G7" s="89" t="s">
        <v>142</v>
      </c>
      <c r="H7" s="36" t="s">
        <v>89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4" customFormat="1" ht="18.75" customHeight="1">
      <c r="A8" s="59"/>
      <c r="B8" s="185" t="s">
        <v>514</v>
      </c>
      <c r="C8" s="94" t="s">
        <v>204</v>
      </c>
      <c r="D8" s="35">
        <v>9000</v>
      </c>
      <c r="E8" s="33" t="s">
        <v>9</v>
      </c>
      <c r="F8" s="184" t="s">
        <v>127</v>
      </c>
      <c r="G8" s="184" t="s">
        <v>35</v>
      </c>
      <c r="H8" s="36" t="s">
        <v>89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4" customFormat="1" ht="18.75" customHeight="1">
      <c r="A9" s="59">
        <v>5</v>
      </c>
      <c r="B9" s="90" t="s">
        <v>405</v>
      </c>
      <c r="C9" s="94" t="s">
        <v>87</v>
      </c>
      <c r="D9" s="35">
        <v>0</v>
      </c>
      <c r="E9" s="33" t="s">
        <v>9</v>
      </c>
      <c r="F9" s="89" t="s">
        <v>406</v>
      </c>
      <c r="G9" s="89" t="s">
        <v>88</v>
      </c>
      <c r="H9" s="36" t="s">
        <v>89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4" customFormat="1" ht="30.75" customHeight="1">
      <c r="A10" s="59">
        <v>6</v>
      </c>
      <c r="B10" s="72" t="s">
        <v>512</v>
      </c>
      <c r="C10" s="94" t="s">
        <v>513</v>
      </c>
      <c r="D10" s="35">
        <v>18125</v>
      </c>
      <c r="E10" s="33" t="s">
        <v>9</v>
      </c>
      <c r="F10" s="71" t="s">
        <v>95</v>
      </c>
      <c r="G10" s="71" t="s">
        <v>84</v>
      </c>
      <c r="H10" s="36" t="s">
        <v>90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4" customFormat="1" ht="18.75" customHeight="1">
      <c r="A11" s="59">
        <v>7</v>
      </c>
      <c r="B11" s="169" t="s">
        <v>501</v>
      </c>
      <c r="C11" s="63" t="s">
        <v>502</v>
      </c>
      <c r="D11" s="35">
        <v>1202.4</v>
      </c>
      <c r="E11" s="33" t="s">
        <v>9</v>
      </c>
      <c r="F11" s="168" t="s">
        <v>95</v>
      </c>
      <c r="G11" s="168" t="s">
        <v>43</v>
      </c>
      <c r="H11" s="36" t="s">
        <v>90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108" customFormat="1" ht="18.75" customHeight="1">
      <c r="A12" s="59">
        <v>8</v>
      </c>
      <c r="B12" s="22" t="s">
        <v>269</v>
      </c>
      <c r="C12" s="109" t="s">
        <v>270</v>
      </c>
      <c r="D12" s="110">
        <v>22025</v>
      </c>
      <c r="E12" s="111" t="s">
        <v>9</v>
      </c>
      <c r="F12" s="112" t="s">
        <v>95</v>
      </c>
      <c r="G12" s="109" t="s">
        <v>142</v>
      </c>
      <c r="H12" s="139" t="s">
        <v>282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</row>
    <row r="13" spans="1:32" s="4" customFormat="1" ht="18.75" customHeight="1">
      <c r="A13" s="59">
        <v>9</v>
      </c>
      <c r="B13" s="101" t="s">
        <v>283</v>
      </c>
      <c r="C13" s="63" t="s">
        <v>284</v>
      </c>
      <c r="D13" s="35">
        <v>22271.25</v>
      </c>
      <c r="E13" s="111" t="s">
        <v>9</v>
      </c>
      <c r="F13" s="112" t="s">
        <v>95</v>
      </c>
      <c r="G13" s="109" t="s">
        <v>142</v>
      </c>
      <c r="H13" s="139" t="s">
        <v>282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4" customFormat="1" ht="18.75" customHeight="1">
      <c r="A14" s="59">
        <v>10</v>
      </c>
      <c r="B14" s="101" t="s">
        <v>285</v>
      </c>
      <c r="C14" s="63" t="s">
        <v>286</v>
      </c>
      <c r="D14" s="35">
        <v>25532.8</v>
      </c>
      <c r="E14" s="111" t="s">
        <v>9</v>
      </c>
      <c r="F14" s="112" t="s">
        <v>95</v>
      </c>
      <c r="G14" s="109" t="s">
        <v>142</v>
      </c>
      <c r="H14" s="139" t="s">
        <v>282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4" customFormat="1" ht="18.75" customHeight="1">
      <c r="A15" s="59">
        <v>11</v>
      </c>
      <c r="B15" s="101" t="s">
        <v>294</v>
      </c>
      <c r="C15" s="63" t="s">
        <v>295</v>
      </c>
      <c r="D15" s="35">
        <v>8170</v>
      </c>
      <c r="E15" s="33" t="s">
        <v>9</v>
      </c>
      <c r="F15" s="104" t="s">
        <v>43</v>
      </c>
      <c r="G15" s="100" t="s">
        <v>88</v>
      </c>
      <c r="H15" s="36" t="s">
        <v>282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4" customFormat="1" ht="20.25" customHeight="1">
      <c r="A16" s="59">
        <v>12</v>
      </c>
      <c r="B16" s="102" t="s">
        <v>296</v>
      </c>
      <c r="C16" s="63" t="s">
        <v>297</v>
      </c>
      <c r="D16" s="35">
        <v>1400</v>
      </c>
      <c r="E16" s="33" t="s">
        <v>9</v>
      </c>
      <c r="F16" s="104" t="s">
        <v>43</v>
      </c>
      <c r="G16" s="104" t="s">
        <v>88</v>
      </c>
      <c r="H16" s="36" t="s">
        <v>282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4" customFormat="1" ht="18.75" customHeight="1">
      <c r="A17" s="59">
        <v>13</v>
      </c>
      <c r="B17" s="69" t="s">
        <v>82</v>
      </c>
      <c r="C17" s="63" t="s">
        <v>83</v>
      </c>
      <c r="D17" s="35">
        <v>42016.8</v>
      </c>
      <c r="E17" s="33" t="s">
        <v>9</v>
      </c>
      <c r="F17" s="68" t="s">
        <v>36</v>
      </c>
      <c r="G17" s="68" t="s">
        <v>84</v>
      </c>
      <c r="H17" s="36" t="s">
        <v>85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4" customFormat="1" ht="18.75" customHeight="1">
      <c r="A18" s="59">
        <v>14</v>
      </c>
      <c r="B18" s="72" t="s">
        <v>120</v>
      </c>
      <c r="C18" s="63" t="s">
        <v>119</v>
      </c>
      <c r="D18" s="35">
        <v>0</v>
      </c>
      <c r="E18" s="33" t="s">
        <v>9</v>
      </c>
      <c r="F18" s="86" t="s">
        <v>36</v>
      </c>
      <c r="G18" s="86" t="s">
        <v>84</v>
      </c>
      <c r="H18" s="36" t="s">
        <v>85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4" customFormat="1" ht="18.75" customHeight="1">
      <c r="A19" s="59">
        <v>15</v>
      </c>
      <c r="B19" s="72" t="s">
        <v>121</v>
      </c>
      <c r="C19" s="63" t="s">
        <v>122</v>
      </c>
      <c r="D19" s="35">
        <v>0</v>
      </c>
      <c r="E19" s="33" t="s">
        <v>9</v>
      </c>
      <c r="F19" s="86" t="s">
        <v>36</v>
      </c>
      <c r="G19" s="86" t="s">
        <v>84</v>
      </c>
      <c r="H19" s="36" t="s">
        <v>85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4" customFormat="1" ht="33" customHeight="1">
      <c r="A20" s="59">
        <v>16</v>
      </c>
      <c r="B20" s="81" t="s">
        <v>515</v>
      </c>
      <c r="C20" s="94" t="s">
        <v>517</v>
      </c>
      <c r="D20" s="35">
        <v>3915</v>
      </c>
      <c r="E20" s="33" t="s">
        <v>9</v>
      </c>
      <c r="F20" s="86" t="s">
        <v>36</v>
      </c>
      <c r="G20" s="86" t="s">
        <v>84</v>
      </c>
      <c r="H20" s="36" t="s">
        <v>85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4" customFormat="1" ht="19.5" customHeight="1">
      <c r="A21" s="59">
        <v>17</v>
      </c>
      <c r="B21" s="186" t="s">
        <v>516</v>
      </c>
      <c r="C21" s="94" t="s">
        <v>124</v>
      </c>
      <c r="D21" s="35">
        <v>668</v>
      </c>
      <c r="E21" s="33" t="s">
        <v>9</v>
      </c>
      <c r="F21" s="187" t="s">
        <v>95</v>
      </c>
      <c r="G21" s="187" t="s">
        <v>43</v>
      </c>
      <c r="H21" s="36" t="s">
        <v>85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4" customFormat="1" ht="18.75" customHeight="1">
      <c r="A22" s="59">
        <v>18</v>
      </c>
      <c r="B22" s="81" t="s">
        <v>123</v>
      </c>
      <c r="C22" s="63" t="s">
        <v>124</v>
      </c>
      <c r="D22" s="35">
        <v>0</v>
      </c>
      <c r="E22" s="33" t="s">
        <v>9</v>
      </c>
      <c r="F22" s="86" t="s">
        <v>36</v>
      </c>
      <c r="G22" s="86" t="s">
        <v>84</v>
      </c>
      <c r="H22" s="36" t="s">
        <v>85</v>
      </c>
      <c r="I22" s="16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4" customFormat="1" ht="18.75" customHeight="1">
      <c r="A23" s="59">
        <v>19</v>
      </c>
      <c r="B23" s="101" t="s">
        <v>267</v>
      </c>
      <c r="C23" s="63" t="s">
        <v>268</v>
      </c>
      <c r="D23" s="35">
        <v>5000</v>
      </c>
      <c r="E23" s="33" t="s">
        <v>9</v>
      </c>
      <c r="F23" s="104" t="s">
        <v>43</v>
      </c>
      <c r="G23" s="104" t="s">
        <v>84</v>
      </c>
      <c r="H23" s="36" t="s">
        <v>85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4" customFormat="1" ht="18.75" customHeight="1">
      <c r="A24" s="59">
        <v>20</v>
      </c>
      <c r="B24" s="101" t="s">
        <v>271</v>
      </c>
      <c r="C24" s="63" t="s">
        <v>287</v>
      </c>
      <c r="D24" s="35">
        <v>3300</v>
      </c>
      <c r="E24" s="33" t="s">
        <v>9</v>
      </c>
      <c r="F24" s="104" t="s">
        <v>43</v>
      </c>
      <c r="G24" s="104" t="s">
        <v>84</v>
      </c>
      <c r="H24" s="36" t="s">
        <v>85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4" customFormat="1" ht="18.75" customHeight="1">
      <c r="A25" s="59">
        <v>21</v>
      </c>
      <c r="B25" s="102" t="s">
        <v>305</v>
      </c>
      <c r="C25" s="94" t="s">
        <v>289</v>
      </c>
      <c r="D25" s="35">
        <v>2235.57</v>
      </c>
      <c r="E25" s="33" t="s">
        <v>9</v>
      </c>
      <c r="F25" s="104" t="s">
        <v>43</v>
      </c>
      <c r="G25" s="104" t="s">
        <v>84</v>
      </c>
      <c r="H25" s="36" t="s">
        <v>85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4" customFormat="1" ht="18.75" customHeight="1">
      <c r="A26" s="59">
        <v>22</v>
      </c>
      <c r="B26" s="102" t="s">
        <v>290</v>
      </c>
      <c r="C26" s="63" t="s">
        <v>291</v>
      </c>
      <c r="D26" s="35">
        <v>523</v>
      </c>
      <c r="E26" s="33" t="s">
        <v>9</v>
      </c>
      <c r="F26" s="104" t="s">
        <v>95</v>
      </c>
      <c r="G26" s="104" t="s">
        <v>88</v>
      </c>
      <c r="H26" s="36" t="s">
        <v>85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4" customFormat="1" ht="18.75" customHeight="1">
      <c r="A27" s="59">
        <v>23</v>
      </c>
      <c r="B27" s="102" t="s">
        <v>292</v>
      </c>
      <c r="C27" s="63" t="s">
        <v>293</v>
      </c>
      <c r="D27" s="35">
        <v>1815</v>
      </c>
      <c r="E27" s="33" t="s">
        <v>9</v>
      </c>
      <c r="F27" s="104" t="s">
        <v>35</v>
      </c>
      <c r="G27" s="104" t="s">
        <v>36</v>
      </c>
      <c r="H27" s="36" t="s">
        <v>85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4" customFormat="1" ht="18.75" customHeight="1">
      <c r="A28" s="59">
        <v>24</v>
      </c>
      <c r="B28" s="163" t="s">
        <v>495</v>
      </c>
      <c r="C28" s="63" t="s">
        <v>496</v>
      </c>
      <c r="D28" s="35">
        <v>242</v>
      </c>
      <c r="E28" s="33" t="s">
        <v>9</v>
      </c>
      <c r="F28" s="164" t="s">
        <v>95</v>
      </c>
      <c r="G28" s="164" t="s">
        <v>95</v>
      </c>
      <c r="H28" s="36" t="s">
        <v>85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4" customFormat="1" ht="18.75" customHeight="1">
      <c r="A29" s="59">
        <v>25</v>
      </c>
      <c r="B29" s="102" t="s">
        <v>306</v>
      </c>
      <c r="C29" s="63" t="s">
        <v>307</v>
      </c>
      <c r="D29" s="35">
        <v>0</v>
      </c>
      <c r="E29" s="33" t="s">
        <v>9</v>
      </c>
      <c r="F29" s="104" t="s">
        <v>43</v>
      </c>
      <c r="G29" s="104" t="s">
        <v>84</v>
      </c>
      <c r="H29" s="36" t="s">
        <v>85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4" customFormat="1" ht="31.5" customHeight="1">
      <c r="A30" s="59">
        <v>26</v>
      </c>
      <c r="B30" s="165" t="s">
        <v>574</v>
      </c>
      <c r="C30" s="94" t="s">
        <v>575</v>
      </c>
      <c r="D30" s="35">
        <v>4160</v>
      </c>
      <c r="E30" s="33" t="s">
        <v>9</v>
      </c>
      <c r="F30" s="166" t="s">
        <v>95</v>
      </c>
      <c r="G30" s="166" t="s">
        <v>43</v>
      </c>
      <c r="H30" s="36" t="s">
        <v>500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4" customFormat="1" ht="18.75" customHeight="1">
      <c r="A31" s="59">
        <v>27</v>
      </c>
      <c r="B31" s="72" t="s">
        <v>94</v>
      </c>
      <c r="C31" s="63" t="s">
        <v>488</v>
      </c>
      <c r="D31" s="35">
        <v>34067</v>
      </c>
      <c r="E31" s="33" t="s">
        <v>9</v>
      </c>
      <c r="F31" s="71" t="s">
        <v>95</v>
      </c>
      <c r="G31" s="71" t="s">
        <v>43</v>
      </c>
      <c r="H31" s="36" t="s">
        <v>96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4" customFormat="1" ht="18.75" customHeight="1">
      <c r="A32" s="59">
        <v>28</v>
      </c>
      <c r="B32" s="90" t="s">
        <v>205</v>
      </c>
      <c r="C32" s="63" t="s">
        <v>206</v>
      </c>
      <c r="D32" s="35">
        <v>5000</v>
      </c>
      <c r="E32" s="33" t="s">
        <v>9</v>
      </c>
      <c r="F32" s="89" t="s">
        <v>39</v>
      </c>
      <c r="G32" s="89" t="s">
        <v>88</v>
      </c>
      <c r="H32" s="36" t="s">
        <v>96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4" customFormat="1" ht="18.75" customHeight="1">
      <c r="A33" s="59">
        <v>29</v>
      </c>
      <c r="B33" s="90" t="s">
        <v>228</v>
      </c>
      <c r="C33" s="63" t="s">
        <v>227</v>
      </c>
      <c r="D33" s="35">
        <v>0</v>
      </c>
      <c r="E33" s="33" t="s">
        <v>9</v>
      </c>
      <c r="F33" s="89" t="s">
        <v>95</v>
      </c>
      <c r="G33" s="89" t="s">
        <v>35</v>
      </c>
      <c r="H33" s="36" t="s">
        <v>96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4" customFormat="1" ht="18.75" customHeight="1">
      <c r="A34" s="59">
        <v>30</v>
      </c>
      <c r="B34" s="90" t="s">
        <v>229</v>
      </c>
      <c r="C34" s="63" t="s">
        <v>227</v>
      </c>
      <c r="D34" s="35">
        <v>12000</v>
      </c>
      <c r="E34" s="33" t="s">
        <v>9</v>
      </c>
      <c r="F34" s="89" t="s">
        <v>35</v>
      </c>
      <c r="G34" s="89" t="s">
        <v>36</v>
      </c>
      <c r="H34" s="36" t="s">
        <v>96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4" customFormat="1" ht="18.75" customHeight="1">
      <c r="A35" s="59">
        <v>31</v>
      </c>
      <c r="B35" s="157" t="s">
        <v>489</v>
      </c>
      <c r="C35" s="63" t="s">
        <v>490</v>
      </c>
      <c r="D35" s="35">
        <v>1454</v>
      </c>
      <c r="E35" s="33" t="s">
        <v>9</v>
      </c>
      <c r="F35" s="156" t="s">
        <v>95</v>
      </c>
      <c r="G35" s="156" t="s">
        <v>43</v>
      </c>
      <c r="H35" s="36" t="s">
        <v>96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4" customFormat="1" ht="18.75" customHeight="1">
      <c r="A36" s="59">
        <v>32</v>
      </c>
      <c r="B36" s="158" t="s">
        <v>491</v>
      </c>
      <c r="C36" s="63" t="s">
        <v>492</v>
      </c>
      <c r="D36" s="35">
        <v>11807</v>
      </c>
      <c r="E36" s="33" t="s">
        <v>9</v>
      </c>
      <c r="F36" s="159" t="s">
        <v>95</v>
      </c>
      <c r="G36" s="159" t="s">
        <v>43</v>
      </c>
      <c r="H36" s="36" t="s">
        <v>96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4" customFormat="1" ht="18.75" customHeight="1">
      <c r="A37" s="59">
        <v>33</v>
      </c>
      <c r="B37" s="161" t="s">
        <v>499</v>
      </c>
      <c r="C37" s="63" t="s">
        <v>493</v>
      </c>
      <c r="D37" s="35">
        <v>300</v>
      </c>
      <c r="E37" s="33" t="s">
        <v>9</v>
      </c>
      <c r="F37" s="160" t="s">
        <v>494</v>
      </c>
      <c r="G37" s="160" t="s">
        <v>43</v>
      </c>
      <c r="H37" s="36" t="s">
        <v>96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s="4" customFormat="1" ht="18.75" customHeight="1">
      <c r="A38" s="59">
        <v>34</v>
      </c>
      <c r="B38" s="188" t="s">
        <v>518</v>
      </c>
      <c r="C38" s="63" t="s">
        <v>519</v>
      </c>
      <c r="D38" s="35">
        <v>2700</v>
      </c>
      <c r="E38" s="33" t="s">
        <v>9</v>
      </c>
      <c r="F38" s="189" t="s">
        <v>43</v>
      </c>
      <c r="G38" s="189" t="s">
        <v>43</v>
      </c>
      <c r="H38" s="36" t="s">
        <v>96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s="4" customFormat="1" ht="18.75" customHeight="1">
      <c r="A39" s="59">
        <v>35</v>
      </c>
      <c r="B39" s="87" t="s">
        <v>171</v>
      </c>
      <c r="C39" s="63" t="s">
        <v>172</v>
      </c>
      <c r="D39" s="35">
        <v>12000</v>
      </c>
      <c r="E39" s="33" t="s">
        <v>9</v>
      </c>
      <c r="F39" s="86" t="s">
        <v>43</v>
      </c>
      <c r="G39" s="86" t="s">
        <v>36</v>
      </c>
      <c r="H39" s="36" t="s">
        <v>173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s="4" customFormat="1" ht="18.75" customHeight="1">
      <c r="A40" s="59">
        <v>36</v>
      </c>
      <c r="B40" s="87" t="s">
        <v>175</v>
      </c>
      <c r="C40" s="63" t="s">
        <v>174</v>
      </c>
      <c r="D40" s="35">
        <v>60000</v>
      </c>
      <c r="E40" s="33" t="s">
        <v>9</v>
      </c>
      <c r="F40" s="86" t="s">
        <v>176</v>
      </c>
      <c r="G40" s="86" t="s">
        <v>84</v>
      </c>
      <c r="H40" s="36" t="s">
        <v>173</v>
      </c>
      <c r="I40" s="14"/>
      <c r="J40" s="14"/>
      <c r="K40" s="14"/>
      <c r="L40" s="14">
        <v>34067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4" customFormat="1" ht="18.75" customHeight="1">
      <c r="A41" s="59">
        <v>37</v>
      </c>
      <c r="B41" s="90" t="s">
        <v>216</v>
      </c>
      <c r="C41" s="63" t="s">
        <v>220</v>
      </c>
      <c r="D41" s="35">
        <v>4784</v>
      </c>
      <c r="E41" s="33" t="s">
        <v>217</v>
      </c>
      <c r="F41" s="89" t="s">
        <v>36</v>
      </c>
      <c r="G41" s="89" t="s">
        <v>110</v>
      </c>
      <c r="H41" s="36" t="s">
        <v>218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s="4" customFormat="1" ht="18.75" customHeight="1">
      <c r="A42" s="59">
        <v>38</v>
      </c>
      <c r="B42" s="72" t="s">
        <v>248</v>
      </c>
      <c r="C42" s="63" t="s">
        <v>387</v>
      </c>
      <c r="D42" s="35">
        <v>9100</v>
      </c>
      <c r="E42" s="33" t="s">
        <v>9</v>
      </c>
      <c r="F42" s="71" t="s">
        <v>35</v>
      </c>
      <c r="G42" s="71" t="s">
        <v>84</v>
      </c>
      <c r="H42" s="36" t="s">
        <v>115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s="4" customFormat="1" ht="18.75" customHeight="1">
      <c r="A43" s="59">
        <v>39</v>
      </c>
      <c r="B43" s="87" t="s">
        <v>140</v>
      </c>
      <c r="C43" s="63" t="s">
        <v>141</v>
      </c>
      <c r="D43" s="35">
        <v>8400</v>
      </c>
      <c r="E43" s="33" t="s">
        <v>9</v>
      </c>
      <c r="F43" s="86" t="s">
        <v>35</v>
      </c>
      <c r="G43" s="86" t="s">
        <v>142</v>
      </c>
      <c r="H43" s="36" t="s">
        <v>143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s="4" customFormat="1" ht="18.75" customHeight="1">
      <c r="A44" s="59">
        <v>40</v>
      </c>
      <c r="B44" s="87" t="s">
        <v>146</v>
      </c>
      <c r="C44" s="63" t="s">
        <v>147</v>
      </c>
      <c r="D44" s="35">
        <v>0</v>
      </c>
      <c r="E44" s="33" t="s">
        <v>9</v>
      </c>
      <c r="F44" s="86" t="s">
        <v>39</v>
      </c>
      <c r="G44" s="86" t="s">
        <v>135</v>
      </c>
      <c r="H44" s="36" t="s">
        <v>143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s="4" customFormat="1" ht="18.75" customHeight="1">
      <c r="A45" s="59">
        <v>41</v>
      </c>
      <c r="B45" s="87" t="s">
        <v>180</v>
      </c>
      <c r="C45" s="63" t="s">
        <v>181</v>
      </c>
      <c r="D45" s="35">
        <v>0</v>
      </c>
      <c r="E45" s="33" t="s">
        <v>9</v>
      </c>
      <c r="F45" s="86" t="s">
        <v>39</v>
      </c>
      <c r="G45" s="86" t="s">
        <v>135</v>
      </c>
      <c r="H45" s="36" t="s">
        <v>143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s="4" customFormat="1" ht="18.75" customHeight="1">
      <c r="A46" s="59">
        <v>42</v>
      </c>
      <c r="B46" s="72" t="s">
        <v>182</v>
      </c>
      <c r="C46" s="63" t="s">
        <v>183</v>
      </c>
      <c r="D46" s="35">
        <v>0</v>
      </c>
      <c r="E46" s="33" t="s">
        <v>9</v>
      </c>
      <c r="F46" s="86" t="s">
        <v>39</v>
      </c>
      <c r="G46" s="86" t="s">
        <v>135</v>
      </c>
      <c r="H46" s="36" t="s">
        <v>143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s="4" customFormat="1" ht="18.75" customHeight="1">
      <c r="A47" s="59">
        <v>43</v>
      </c>
      <c r="B47" s="72" t="s">
        <v>184</v>
      </c>
      <c r="C47" s="63" t="s">
        <v>185</v>
      </c>
      <c r="D47" s="35">
        <v>0</v>
      </c>
      <c r="E47" s="33" t="s">
        <v>9</v>
      </c>
      <c r="F47" s="86" t="s">
        <v>39</v>
      </c>
      <c r="G47" s="86" t="s">
        <v>135</v>
      </c>
      <c r="H47" s="36" t="s">
        <v>143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s="4" customFormat="1" ht="18.75" customHeight="1">
      <c r="A48" s="59">
        <v>44</v>
      </c>
      <c r="B48" s="72" t="s">
        <v>186</v>
      </c>
      <c r="C48" s="63" t="s">
        <v>185</v>
      </c>
      <c r="D48" s="35">
        <v>0</v>
      </c>
      <c r="E48" s="33" t="s">
        <v>9</v>
      </c>
      <c r="F48" s="86" t="s">
        <v>39</v>
      </c>
      <c r="G48" s="86" t="s">
        <v>135</v>
      </c>
      <c r="H48" s="36" t="s">
        <v>143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s="4" customFormat="1" ht="18.75" customHeight="1">
      <c r="A49" s="59">
        <v>45</v>
      </c>
      <c r="B49" s="87" t="s">
        <v>187</v>
      </c>
      <c r="C49" s="63" t="s">
        <v>188</v>
      </c>
      <c r="D49" s="35">
        <v>0</v>
      </c>
      <c r="E49" s="33" t="s">
        <v>9</v>
      </c>
      <c r="F49" s="86" t="s">
        <v>39</v>
      </c>
      <c r="G49" s="86" t="s">
        <v>135</v>
      </c>
      <c r="H49" s="36" t="s">
        <v>143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s="4" customFormat="1" ht="18.75" customHeight="1">
      <c r="A50" s="59">
        <v>46</v>
      </c>
      <c r="B50" s="87" t="s">
        <v>189</v>
      </c>
      <c r="C50" s="63" t="s">
        <v>190</v>
      </c>
      <c r="D50" s="35">
        <v>0</v>
      </c>
      <c r="E50" s="33" t="s">
        <v>9</v>
      </c>
      <c r="F50" s="86" t="s">
        <v>39</v>
      </c>
      <c r="G50" s="86" t="s">
        <v>135</v>
      </c>
      <c r="H50" s="36" t="s">
        <v>143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s="4" customFormat="1" ht="18.75" customHeight="1">
      <c r="A51" s="59">
        <v>47</v>
      </c>
      <c r="B51" s="87" t="s">
        <v>191</v>
      </c>
      <c r="C51" s="63" t="s">
        <v>192</v>
      </c>
      <c r="D51" s="35">
        <v>0</v>
      </c>
      <c r="E51" s="33" t="s">
        <v>9</v>
      </c>
      <c r="F51" s="86" t="s">
        <v>39</v>
      </c>
      <c r="G51" s="86" t="s">
        <v>135</v>
      </c>
      <c r="H51" s="36" t="s">
        <v>143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s="4" customFormat="1" ht="18.75" customHeight="1">
      <c r="A52" s="59">
        <v>48</v>
      </c>
      <c r="B52" s="87" t="s">
        <v>242</v>
      </c>
      <c r="C52" s="63" t="s">
        <v>243</v>
      </c>
      <c r="D52" s="35">
        <v>21017.98</v>
      </c>
      <c r="E52" s="33" t="s">
        <v>9</v>
      </c>
      <c r="F52" s="86" t="s">
        <v>39</v>
      </c>
      <c r="G52" s="86" t="s">
        <v>135</v>
      </c>
      <c r="H52" s="36" t="s">
        <v>143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s="4" customFormat="1" ht="18.75" customHeight="1">
      <c r="A53" s="59">
        <v>49</v>
      </c>
      <c r="B53" s="87" t="s">
        <v>257</v>
      </c>
      <c r="C53" s="63" t="s">
        <v>258</v>
      </c>
      <c r="D53" s="35">
        <v>0</v>
      </c>
      <c r="E53" s="33" t="s">
        <v>9</v>
      </c>
      <c r="F53" s="96" t="s">
        <v>39</v>
      </c>
      <c r="G53" s="96" t="s">
        <v>135</v>
      </c>
      <c r="H53" s="36" t="s">
        <v>143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s="4" customFormat="1" ht="18.75" customHeight="1">
      <c r="A54" s="59">
        <v>50</v>
      </c>
      <c r="B54" s="97" t="s">
        <v>259</v>
      </c>
      <c r="C54" s="63" t="s">
        <v>260</v>
      </c>
      <c r="D54" s="35">
        <v>0</v>
      </c>
      <c r="E54" s="33" t="s">
        <v>9</v>
      </c>
      <c r="F54" s="96" t="s">
        <v>39</v>
      </c>
      <c r="G54" s="96" t="s">
        <v>135</v>
      </c>
      <c r="H54" s="36" t="s">
        <v>143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4" customFormat="1" ht="18.75" customHeight="1">
      <c r="A55" s="59">
        <v>51</v>
      </c>
      <c r="B55" s="97" t="s">
        <v>261</v>
      </c>
      <c r="C55" s="63" t="s">
        <v>262</v>
      </c>
      <c r="D55" s="35">
        <v>0</v>
      </c>
      <c r="E55" s="33" t="s">
        <v>9</v>
      </c>
      <c r="F55" s="96" t="s">
        <v>39</v>
      </c>
      <c r="G55" s="96" t="s">
        <v>135</v>
      </c>
      <c r="H55" s="36" t="s">
        <v>143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s="4" customFormat="1" ht="18.75" customHeight="1">
      <c r="A56" s="59">
        <v>52</v>
      </c>
      <c r="B56" s="87" t="s">
        <v>428</v>
      </c>
      <c r="C56" s="63" t="s">
        <v>288</v>
      </c>
      <c r="D56" s="35">
        <v>0</v>
      </c>
      <c r="E56" s="33" t="s">
        <v>9</v>
      </c>
      <c r="F56" s="86" t="s">
        <v>39</v>
      </c>
      <c r="G56" s="86" t="s">
        <v>135</v>
      </c>
      <c r="H56" s="36" t="s">
        <v>143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s="4" customFormat="1" ht="18.75" customHeight="1">
      <c r="A57" s="59">
        <v>53</v>
      </c>
      <c r="B57" s="87" t="s">
        <v>301</v>
      </c>
      <c r="C57" s="63" t="s">
        <v>302</v>
      </c>
      <c r="D57" s="35">
        <v>0</v>
      </c>
      <c r="E57" s="33" t="s">
        <v>9</v>
      </c>
      <c r="F57" s="86" t="s">
        <v>39</v>
      </c>
      <c r="G57" s="86" t="s">
        <v>110</v>
      </c>
      <c r="H57" s="36" t="s">
        <v>143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s="4" customFormat="1" ht="18.75" customHeight="1">
      <c r="A58" s="59">
        <v>54</v>
      </c>
      <c r="B58" s="87" t="s">
        <v>303</v>
      </c>
      <c r="C58" s="63" t="s">
        <v>304</v>
      </c>
      <c r="D58" s="35">
        <v>0</v>
      </c>
      <c r="E58" s="33" t="s">
        <v>9</v>
      </c>
      <c r="F58" s="86" t="s">
        <v>36</v>
      </c>
      <c r="G58" s="86" t="s">
        <v>110</v>
      </c>
      <c r="H58" s="36" t="s">
        <v>143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s="4" customFormat="1" ht="18.75" customHeight="1">
      <c r="A59" s="59">
        <v>55</v>
      </c>
      <c r="B59" s="102" t="s">
        <v>309</v>
      </c>
      <c r="C59" s="63" t="s">
        <v>308</v>
      </c>
      <c r="D59" s="35">
        <v>0</v>
      </c>
      <c r="E59" s="33" t="s">
        <v>9</v>
      </c>
      <c r="F59" s="104" t="s">
        <v>36</v>
      </c>
      <c r="G59" s="104" t="s">
        <v>41</v>
      </c>
      <c r="H59" s="36" t="s">
        <v>143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s="4" customFormat="1" ht="18.75" customHeight="1">
      <c r="A60" s="59">
        <v>56</v>
      </c>
      <c r="B60" s="72" t="s">
        <v>91</v>
      </c>
      <c r="C60" s="63" t="s">
        <v>92</v>
      </c>
      <c r="D60" s="35">
        <v>3831.93</v>
      </c>
      <c r="E60" s="33" t="s">
        <v>9</v>
      </c>
      <c r="F60" s="71" t="s">
        <v>36</v>
      </c>
      <c r="G60" s="71" t="s">
        <v>41</v>
      </c>
      <c r="H60" s="36" t="s">
        <v>93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s="4" customFormat="1" ht="18.75" customHeight="1">
      <c r="A61" s="59">
        <v>57</v>
      </c>
      <c r="B61" s="90" t="s">
        <v>211</v>
      </c>
      <c r="C61" s="63" t="s">
        <v>212</v>
      </c>
      <c r="D61" s="35">
        <v>300</v>
      </c>
      <c r="E61" s="33" t="s">
        <v>9</v>
      </c>
      <c r="F61" s="89" t="s">
        <v>35</v>
      </c>
      <c r="G61" s="89" t="s">
        <v>39</v>
      </c>
      <c r="H61" s="36" t="s">
        <v>213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s="4" customFormat="1" ht="18.75" customHeight="1">
      <c r="A62" s="59">
        <v>58</v>
      </c>
      <c r="B62" s="90" t="s">
        <v>214</v>
      </c>
      <c r="C62" s="63" t="s">
        <v>215</v>
      </c>
      <c r="D62" s="35">
        <v>2100</v>
      </c>
      <c r="E62" s="33" t="s">
        <v>9</v>
      </c>
      <c r="F62" s="89" t="s">
        <v>38</v>
      </c>
      <c r="G62" s="89" t="s">
        <v>95</v>
      </c>
      <c r="H62" s="36" t="s">
        <v>213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s="4" customFormat="1" ht="18.75" customHeight="1">
      <c r="A63" s="59">
        <v>59</v>
      </c>
      <c r="B63" s="90" t="s">
        <v>225</v>
      </c>
      <c r="C63" s="63" t="s">
        <v>226</v>
      </c>
      <c r="D63" s="35">
        <v>29130</v>
      </c>
      <c r="E63" s="33" t="s">
        <v>9</v>
      </c>
      <c r="F63" s="89" t="s">
        <v>95</v>
      </c>
      <c r="G63" s="89" t="s">
        <v>43</v>
      </c>
      <c r="H63" s="36" t="s">
        <v>213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s="4" customFormat="1" ht="18" customHeight="1">
      <c r="A64" s="59">
        <v>60</v>
      </c>
      <c r="B64" s="90" t="s">
        <v>386</v>
      </c>
      <c r="C64" s="63" t="s">
        <v>227</v>
      </c>
      <c r="D64" s="35">
        <v>8091</v>
      </c>
      <c r="E64" s="33" t="s">
        <v>9</v>
      </c>
      <c r="F64" s="89" t="s">
        <v>36</v>
      </c>
      <c r="G64" s="89" t="s">
        <v>110</v>
      </c>
      <c r="H64" s="36" t="s">
        <v>213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s="4" customFormat="1" ht="18" customHeight="1">
      <c r="A65" s="59">
        <v>61</v>
      </c>
      <c r="B65" s="90" t="s">
        <v>230</v>
      </c>
      <c r="C65" s="63" t="s">
        <v>232</v>
      </c>
      <c r="D65" s="35">
        <v>1635</v>
      </c>
      <c r="E65" s="33" t="s">
        <v>9</v>
      </c>
      <c r="F65" s="89" t="s">
        <v>36</v>
      </c>
      <c r="G65" s="89" t="s">
        <v>110</v>
      </c>
      <c r="H65" s="36" t="s">
        <v>213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s="4" customFormat="1" ht="18" customHeight="1">
      <c r="A66" s="59">
        <v>62</v>
      </c>
      <c r="B66" s="90" t="s">
        <v>233</v>
      </c>
      <c r="C66" s="63" t="s">
        <v>231</v>
      </c>
      <c r="D66" s="35">
        <v>10000</v>
      </c>
      <c r="E66" s="33" t="s">
        <v>9</v>
      </c>
      <c r="F66" s="89" t="s">
        <v>36</v>
      </c>
      <c r="G66" s="89" t="s">
        <v>41</v>
      </c>
      <c r="H66" s="36" t="s">
        <v>213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s="4" customFormat="1" ht="18" customHeight="1">
      <c r="A67" s="59">
        <v>63</v>
      </c>
      <c r="B67" s="90" t="s">
        <v>234</v>
      </c>
      <c r="C67" s="63" t="s">
        <v>235</v>
      </c>
      <c r="D67" s="35">
        <v>40350</v>
      </c>
      <c r="E67" s="33" t="s">
        <v>9</v>
      </c>
      <c r="F67" s="89" t="s">
        <v>36</v>
      </c>
      <c r="G67" s="89" t="s">
        <v>41</v>
      </c>
      <c r="H67" s="36" t="s">
        <v>213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s="4" customFormat="1" ht="18" customHeight="1">
      <c r="A68" s="59">
        <v>64</v>
      </c>
      <c r="B68" s="90" t="s">
        <v>236</v>
      </c>
      <c r="C68" s="63" t="s">
        <v>237</v>
      </c>
      <c r="D68" s="35">
        <v>933</v>
      </c>
      <c r="E68" s="33" t="s">
        <v>9</v>
      </c>
      <c r="F68" s="89" t="s">
        <v>36</v>
      </c>
      <c r="G68" s="89" t="s">
        <v>41</v>
      </c>
      <c r="H68" s="36" t="s">
        <v>213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s="4" customFormat="1" ht="18.75" customHeight="1">
      <c r="A69" s="59">
        <v>65</v>
      </c>
      <c r="B69" s="90" t="s">
        <v>238</v>
      </c>
      <c r="C69" s="63" t="s">
        <v>239</v>
      </c>
      <c r="D69" s="35">
        <v>13880</v>
      </c>
      <c r="E69" s="33" t="s">
        <v>9</v>
      </c>
      <c r="F69" s="89" t="s">
        <v>36</v>
      </c>
      <c r="G69" s="89" t="s">
        <v>41</v>
      </c>
      <c r="H69" s="36" t="s">
        <v>213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s="4" customFormat="1" ht="18.75" customHeight="1">
      <c r="A70" s="59">
        <v>66</v>
      </c>
      <c r="B70" s="90" t="s">
        <v>240</v>
      </c>
      <c r="C70" s="63" t="s">
        <v>241</v>
      </c>
      <c r="D70" s="35">
        <v>660</v>
      </c>
      <c r="E70" s="33" t="s">
        <v>9</v>
      </c>
      <c r="F70" s="89" t="s">
        <v>36</v>
      </c>
      <c r="G70" s="89" t="s">
        <v>41</v>
      </c>
      <c r="H70" s="36" t="s">
        <v>213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s="4" customFormat="1" ht="18.75" customHeight="1">
      <c r="A71" s="59">
        <v>67</v>
      </c>
      <c r="B71" s="90" t="s">
        <v>249</v>
      </c>
      <c r="C71" s="63" t="s">
        <v>222</v>
      </c>
      <c r="D71" s="35">
        <v>15320</v>
      </c>
      <c r="E71" s="33" t="s">
        <v>9</v>
      </c>
      <c r="F71" s="89" t="s">
        <v>43</v>
      </c>
      <c r="G71" s="89" t="s">
        <v>39</v>
      </c>
      <c r="H71" s="36" t="s">
        <v>213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s="4" customFormat="1" ht="18.75" customHeight="1">
      <c r="A72" s="59">
        <v>68</v>
      </c>
      <c r="B72" s="90" t="s">
        <v>388</v>
      </c>
      <c r="C72" s="63" t="s">
        <v>387</v>
      </c>
      <c r="D72" s="35">
        <v>41090</v>
      </c>
      <c r="E72" s="33" t="s">
        <v>9</v>
      </c>
      <c r="F72" s="89" t="s">
        <v>36</v>
      </c>
      <c r="G72" s="89" t="s">
        <v>110</v>
      </c>
      <c r="H72" s="36" t="s">
        <v>213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s="4" customFormat="1" ht="18.75" customHeight="1">
      <c r="A73" s="59">
        <v>69</v>
      </c>
      <c r="B73" s="79" t="s">
        <v>177</v>
      </c>
      <c r="C73" s="63" t="s">
        <v>178</v>
      </c>
      <c r="D73" s="35">
        <v>2000</v>
      </c>
      <c r="E73" s="33" t="s">
        <v>9</v>
      </c>
      <c r="F73" s="80" t="s">
        <v>43</v>
      </c>
      <c r="G73" s="80" t="s">
        <v>84</v>
      </c>
      <c r="H73" s="36" t="s">
        <v>179</v>
      </c>
      <c r="I73" s="14"/>
      <c r="J73" s="14"/>
      <c r="K73" s="14"/>
      <c r="L73" s="14"/>
      <c r="M73" s="167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s="4" customFormat="1" ht="18.75" customHeight="1">
      <c r="A74" s="59">
        <v>70</v>
      </c>
      <c r="B74" s="72" t="s">
        <v>170</v>
      </c>
      <c r="C74" s="94" t="s">
        <v>558</v>
      </c>
      <c r="D74" s="35">
        <v>68800</v>
      </c>
      <c r="E74" s="33" t="s">
        <v>9</v>
      </c>
      <c r="F74" s="71" t="s">
        <v>43</v>
      </c>
      <c r="G74" s="71" t="s">
        <v>84</v>
      </c>
      <c r="H74" s="36" t="s">
        <v>118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s="4" customFormat="1" ht="18.75" customHeight="1">
      <c r="A75" s="59">
        <v>71</v>
      </c>
      <c r="B75" s="87" t="s">
        <v>144</v>
      </c>
      <c r="C75" s="63" t="s">
        <v>145</v>
      </c>
      <c r="D75" s="35">
        <v>0</v>
      </c>
      <c r="E75" s="33" t="s">
        <v>9</v>
      </c>
      <c r="F75" s="86" t="s">
        <v>39</v>
      </c>
      <c r="G75" s="86" t="s">
        <v>110</v>
      </c>
      <c r="H75" s="36" t="s">
        <v>148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s="4" customFormat="1" ht="18.75" customHeight="1">
      <c r="A76" s="59">
        <v>72</v>
      </c>
      <c r="B76" s="87" t="s">
        <v>166</v>
      </c>
      <c r="C76" s="63" t="s">
        <v>167</v>
      </c>
      <c r="D76" s="35">
        <v>0</v>
      </c>
      <c r="E76" s="33" t="s">
        <v>9</v>
      </c>
      <c r="F76" s="86" t="s">
        <v>36</v>
      </c>
      <c r="G76" s="86" t="s">
        <v>41</v>
      </c>
      <c r="H76" s="36" t="s">
        <v>148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s="4" customFormat="1" ht="18.75" customHeight="1">
      <c r="A77" s="59">
        <v>73</v>
      </c>
      <c r="B77" s="190" t="s">
        <v>523</v>
      </c>
      <c r="C77" s="63" t="s">
        <v>524</v>
      </c>
      <c r="D77" s="35">
        <v>15755</v>
      </c>
      <c r="E77" s="33" t="s">
        <v>9</v>
      </c>
      <c r="F77" s="191" t="s">
        <v>43</v>
      </c>
      <c r="G77" s="191" t="s">
        <v>35</v>
      </c>
      <c r="H77" s="36" t="s">
        <v>96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s="4" customFormat="1" ht="18.75" customHeight="1">
      <c r="A78" s="59">
        <v>74</v>
      </c>
      <c r="B78" s="190" t="s">
        <v>521</v>
      </c>
      <c r="C78" s="63" t="s">
        <v>522</v>
      </c>
      <c r="D78" s="35">
        <v>336</v>
      </c>
      <c r="E78" s="33" t="s">
        <v>9</v>
      </c>
      <c r="F78" s="191" t="s">
        <v>95</v>
      </c>
      <c r="G78" s="191" t="s">
        <v>43</v>
      </c>
      <c r="H78" s="36" t="s">
        <v>143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s="4" customFormat="1" ht="18.75" customHeight="1">
      <c r="A79" s="59">
        <v>75</v>
      </c>
      <c r="B79" s="196" t="s">
        <v>540</v>
      </c>
      <c r="C79" s="63" t="s">
        <v>541</v>
      </c>
      <c r="D79" s="35">
        <v>5400</v>
      </c>
      <c r="E79" s="33" t="s">
        <v>9</v>
      </c>
      <c r="F79" s="197" t="s">
        <v>176</v>
      </c>
      <c r="G79" s="197" t="s">
        <v>35</v>
      </c>
      <c r="H79" s="36" t="s">
        <v>542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s="4" customFormat="1" ht="18.75" customHeight="1">
      <c r="A80" s="59">
        <v>76</v>
      </c>
      <c r="B80" s="196" t="s">
        <v>543</v>
      </c>
      <c r="C80" s="94" t="s">
        <v>544</v>
      </c>
      <c r="D80" s="35">
        <v>8100</v>
      </c>
      <c r="E80" s="33" t="s">
        <v>9</v>
      </c>
      <c r="F80" s="197" t="s">
        <v>176</v>
      </c>
      <c r="G80" s="197" t="s">
        <v>35</v>
      </c>
      <c r="H80" s="36" t="s">
        <v>545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s="4" customFormat="1" ht="18.75" customHeight="1">
      <c r="A81" s="59">
        <v>77</v>
      </c>
      <c r="B81" s="202" t="s">
        <v>79</v>
      </c>
      <c r="C81" s="94" t="s">
        <v>81</v>
      </c>
      <c r="D81" s="35">
        <v>41910.47</v>
      </c>
      <c r="E81" s="33" t="s">
        <v>9</v>
      </c>
      <c r="F81" s="203" t="s">
        <v>35</v>
      </c>
      <c r="G81" s="203" t="s">
        <v>39</v>
      </c>
      <c r="H81" s="36" t="s">
        <v>553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s="4" customFormat="1" ht="18.75" customHeight="1">
      <c r="A82" s="59">
        <v>78</v>
      </c>
      <c r="B82" s="205" t="s">
        <v>559</v>
      </c>
      <c r="C82" s="94" t="s">
        <v>560</v>
      </c>
      <c r="D82" s="35">
        <v>400</v>
      </c>
      <c r="E82" s="33" t="s">
        <v>9</v>
      </c>
      <c r="F82" s="204" t="s">
        <v>35</v>
      </c>
      <c r="G82" s="204" t="s">
        <v>39</v>
      </c>
      <c r="H82" s="36" t="s">
        <v>96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s="4" customFormat="1" ht="18.75" customHeight="1">
      <c r="A83" s="59">
        <v>79</v>
      </c>
      <c r="B83" s="205" t="s">
        <v>561</v>
      </c>
      <c r="C83" s="205" t="s">
        <v>59</v>
      </c>
      <c r="D83" s="35">
        <v>39724.7</v>
      </c>
      <c r="E83" s="33" t="s">
        <v>9</v>
      </c>
      <c r="F83" s="204" t="s">
        <v>39</v>
      </c>
      <c r="G83" s="204" t="s">
        <v>110</v>
      </c>
      <c r="H83" s="36" t="s">
        <v>107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s="4" customFormat="1" ht="18.75" customHeight="1">
      <c r="A84" s="59">
        <v>80</v>
      </c>
      <c r="B84" s="207" t="s">
        <v>569</v>
      </c>
      <c r="C84" s="208" t="s">
        <v>570</v>
      </c>
      <c r="D84" s="35">
        <v>38780</v>
      </c>
      <c r="E84" s="33" t="s">
        <v>9</v>
      </c>
      <c r="F84" s="206" t="s">
        <v>571</v>
      </c>
      <c r="G84" s="206" t="s">
        <v>36</v>
      </c>
      <c r="H84" s="36" t="s">
        <v>85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s="4" customFormat="1" ht="18.75" customHeight="1">
      <c r="A85" s="59">
        <v>81</v>
      </c>
      <c r="B85" s="207" t="s">
        <v>572</v>
      </c>
      <c r="C85" s="208" t="s">
        <v>573</v>
      </c>
      <c r="D85" s="35">
        <v>40230</v>
      </c>
      <c r="E85" s="33" t="s">
        <v>9</v>
      </c>
      <c r="F85" s="206" t="s">
        <v>571</v>
      </c>
      <c r="G85" s="206" t="s">
        <v>36</v>
      </c>
      <c r="H85" s="36" t="s">
        <v>143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s="4" customFormat="1" ht="18.75" customHeight="1">
      <c r="A86" s="59"/>
      <c r="B86" s="72" t="s">
        <v>44</v>
      </c>
      <c r="C86" s="63"/>
      <c r="D86" s="35">
        <f>SUM(D4:D85)</f>
        <v>782988.8999999999</v>
      </c>
      <c r="E86" s="33"/>
      <c r="F86" s="71"/>
      <c r="G86" s="71"/>
      <c r="H86" s="36"/>
      <c r="I86" s="14"/>
      <c r="J86" s="14"/>
      <c r="K86" s="14"/>
      <c r="L86" s="14"/>
      <c r="M86" s="148"/>
      <c r="N86" s="148"/>
      <c r="O86" s="14"/>
      <c r="P86" s="14"/>
      <c r="Q86" s="14"/>
      <c r="R86" s="14"/>
      <c r="S86" s="14"/>
      <c r="T86" s="14" t="s">
        <v>143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s="4" customFormat="1" ht="18.75" customHeight="1">
      <c r="A87" s="59"/>
      <c r="B87" s="69" t="s">
        <v>97</v>
      </c>
      <c r="C87" s="63"/>
      <c r="D87" s="35"/>
      <c r="E87" s="33"/>
      <c r="F87" s="68"/>
      <c r="G87" s="68"/>
      <c r="H87" s="3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s="4" customFormat="1" ht="18.75" customHeight="1">
      <c r="A88" s="59">
        <v>1</v>
      </c>
      <c r="B88" s="83" t="s">
        <v>125</v>
      </c>
      <c r="C88" s="63" t="s">
        <v>126</v>
      </c>
      <c r="D88" s="35">
        <v>52620</v>
      </c>
      <c r="E88" s="33" t="s">
        <v>9</v>
      </c>
      <c r="F88" s="82" t="s">
        <v>127</v>
      </c>
      <c r="G88" s="82" t="s">
        <v>95</v>
      </c>
      <c r="H88" s="36" t="s">
        <v>128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s="4" customFormat="1" ht="18.75" customHeight="1">
      <c r="A89" s="59">
        <v>2</v>
      </c>
      <c r="B89" s="83" t="s">
        <v>168</v>
      </c>
      <c r="C89" s="63" t="s">
        <v>169</v>
      </c>
      <c r="D89" s="35">
        <v>22630</v>
      </c>
      <c r="E89" s="33" t="s">
        <v>9</v>
      </c>
      <c r="F89" s="82" t="s">
        <v>38</v>
      </c>
      <c r="G89" s="82" t="s">
        <v>38</v>
      </c>
      <c r="H89" s="36" t="s">
        <v>33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s="4" customFormat="1" ht="18.75" customHeight="1">
      <c r="A90" s="59">
        <v>3</v>
      </c>
      <c r="B90" s="153" t="s">
        <v>475</v>
      </c>
      <c r="C90" s="63" t="s">
        <v>476</v>
      </c>
      <c r="D90" s="35">
        <v>62477.5</v>
      </c>
      <c r="E90" s="33" t="s">
        <v>9</v>
      </c>
      <c r="F90" s="152" t="s">
        <v>38</v>
      </c>
      <c r="G90" s="152" t="s">
        <v>38</v>
      </c>
      <c r="H90" s="36" t="s">
        <v>477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s="4" customFormat="1" ht="18.75" customHeight="1">
      <c r="A91" s="59">
        <v>4</v>
      </c>
      <c r="B91" s="72" t="s">
        <v>101</v>
      </c>
      <c r="C91" s="63" t="s">
        <v>66</v>
      </c>
      <c r="D91" s="35">
        <v>61160</v>
      </c>
      <c r="E91" s="33" t="s">
        <v>9</v>
      </c>
      <c r="F91" s="71" t="s">
        <v>35</v>
      </c>
      <c r="G91" s="71" t="s">
        <v>36</v>
      </c>
      <c r="H91" s="36" t="s">
        <v>33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s="4" customFormat="1" ht="18.75" customHeight="1">
      <c r="A92" s="59">
        <v>5</v>
      </c>
      <c r="B92" s="72" t="s">
        <v>102</v>
      </c>
      <c r="C92" s="63" t="s">
        <v>61</v>
      </c>
      <c r="D92" s="35">
        <v>11520</v>
      </c>
      <c r="E92" s="33" t="s">
        <v>9</v>
      </c>
      <c r="F92" s="80" t="s">
        <v>35</v>
      </c>
      <c r="G92" s="80" t="s">
        <v>36</v>
      </c>
      <c r="H92" s="36" t="s">
        <v>33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s="4" customFormat="1" ht="24" customHeight="1">
      <c r="A93" s="59">
        <v>6</v>
      </c>
      <c r="B93" s="106" t="s">
        <v>344</v>
      </c>
      <c r="C93" s="63" t="s">
        <v>61</v>
      </c>
      <c r="D93" s="35">
        <v>6500</v>
      </c>
      <c r="E93" s="33" t="s">
        <v>9</v>
      </c>
      <c r="F93" s="105" t="s">
        <v>35</v>
      </c>
      <c r="G93" s="105" t="s">
        <v>36</v>
      </c>
      <c r="H93" s="36" t="s">
        <v>33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s="4" customFormat="1" ht="18.75" customHeight="1">
      <c r="A94" s="59">
        <v>7</v>
      </c>
      <c r="B94" s="115" t="s">
        <v>343</v>
      </c>
      <c r="C94" s="63" t="s">
        <v>61</v>
      </c>
      <c r="D94" s="35">
        <v>100</v>
      </c>
      <c r="E94" s="33" t="s">
        <v>9</v>
      </c>
      <c r="F94" s="116" t="s">
        <v>43</v>
      </c>
      <c r="G94" s="116" t="s">
        <v>35</v>
      </c>
      <c r="H94" s="36" t="s">
        <v>33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s="4" customFormat="1" ht="18.75" customHeight="1">
      <c r="A95" s="59">
        <v>8</v>
      </c>
      <c r="B95" s="72" t="s">
        <v>103</v>
      </c>
      <c r="C95" s="63" t="s">
        <v>61</v>
      </c>
      <c r="D95" s="35">
        <v>11066</v>
      </c>
      <c r="E95" s="33" t="s">
        <v>9</v>
      </c>
      <c r="F95" s="80" t="s">
        <v>35</v>
      </c>
      <c r="G95" s="80" t="s">
        <v>36</v>
      </c>
      <c r="H95" s="36" t="s">
        <v>33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s="4" customFormat="1" ht="18.75" customHeight="1">
      <c r="A96" s="59">
        <v>9</v>
      </c>
      <c r="B96" s="72" t="s">
        <v>104</v>
      </c>
      <c r="C96" s="63" t="s">
        <v>65</v>
      </c>
      <c r="D96" s="35">
        <v>9312.6</v>
      </c>
      <c r="E96" s="33" t="s">
        <v>9</v>
      </c>
      <c r="F96" s="80" t="s">
        <v>35</v>
      </c>
      <c r="G96" s="80" t="s">
        <v>36</v>
      </c>
      <c r="H96" s="36" t="s">
        <v>33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s="4" customFormat="1" ht="18.75" customHeight="1">
      <c r="A97" s="59">
        <v>10</v>
      </c>
      <c r="B97" s="72" t="s">
        <v>105</v>
      </c>
      <c r="C97" s="63" t="s">
        <v>106</v>
      </c>
      <c r="D97" s="35">
        <v>67452</v>
      </c>
      <c r="E97" s="33" t="s">
        <v>9</v>
      </c>
      <c r="F97" s="80" t="s">
        <v>35</v>
      </c>
      <c r="G97" s="80" t="s">
        <v>36</v>
      </c>
      <c r="H97" s="36" t="s">
        <v>33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s="4" customFormat="1" ht="18.75" customHeight="1">
      <c r="A98" s="59">
        <v>11</v>
      </c>
      <c r="B98" s="79" t="s">
        <v>129</v>
      </c>
      <c r="C98" s="63" t="s">
        <v>130</v>
      </c>
      <c r="D98" s="35">
        <v>133500</v>
      </c>
      <c r="E98" s="33" t="s">
        <v>9</v>
      </c>
      <c r="F98" s="80" t="s">
        <v>38</v>
      </c>
      <c r="G98" s="80" t="s">
        <v>39</v>
      </c>
      <c r="H98" s="36" t="s">
        <v>33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s="4" customFormat="1" ht="18.75" customHeight="1">
      <c r="A99" s="59">
        <v>12</v>
      </c>
      <c r="B99" s="84" t="s">
        <v>131</v>
      </c>
      <c r="C99" s="63" t="s">
        <v>132</v>
      </c>
      <c r="D99" s="35">
        <v>43200</v>
      </c>
      <c r="E99" s="33" t="s">
        <v>9</v>
      </c>
      <c r="F99" s="85" t="s">
        <v>38</v>
      </c>
      <c r="G99" s="85" t="s">
        <v>39</v>
      </c>
      <c r="H99" s="36" t="s">
        <v>33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s="4" customFormat="1" ht="18.75" customHeight="1">
      <c r="A100" s="59">
        <v>13</v>
      </c>
      <c r="B100" s="84" t="s">
        <v>136</v>
      </c>
      <c r="C100" s="63" t="s">
        <v>133</v>
      </c>
      <c r="D100" s="35">
        <v>27310</v>
      </c>
      <c r="E100" s="33" t="s">
        <v>9</v>
      </c>
      <c r="F100" s="85" t="s">
        <v>134</v>
      </c>
      <c r="G100" s="85" t="s">
        <v>135</v>
      </c>
      <c r="H100" s="36" t="s">
        <v>33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s="4" customFormat="1" ht="18.75" customHeight="1">
      <c r="A101" s="59">
        <v>14</v>
      </c>
      <c r="B101" s="79" t="s">
        <v>137</v>
      </c>
      <c r="C101" s="63" t="s">
        <v>133</v>
      </c>
      <c r="D101" s="35">
        <v>4500</v>
      </c>
      <c r="E101" s="33" t="s">
        <v>9</v>
      </c>
      <c r="F101" s="80" t="s">
        <v>134</v>
      </c>
      <c r="G101" s="80" t="s">
        <v>135</v>
      </c>
      <c r="H101" s="36" t="s">
        <v>33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s="4" customFormat="1" ht="18.75" customHeight="1">
      <c r="A102" s="59">
        <v>15</v>
      </c>
      <c r="B102" s="87" t="s">
        <v>197</v>
      </c>
      <c r="C102" s="63" t="s">
        <v>198</v>
      </c>
      <c r="D102" s="35">
        <v>2500</v>
      </c>
      <c r="E102" s="33" t="s">
        <v>9</v>
      </c>
      <c r="F102" s="86" t="s">
        <v>43</v>
      </c>
      <c r="G102" s="86" t="s">
        <v>88</v>
      </c>
      <c r="H102" s="36" t="s">
        <v>33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s="4" customFormat="1" ht="18.75" customHeight="1">
      <c r="A103" s="59">
        <v>16</v>
      </c>
      <c r="B103" s="87" t="s">
        <v>199</v>
      </c>
      <c r="C103" s="63" t="s">
        <v>200</v>
      </c>
      <c r="D103" s="35">
        <v>20000</v>
      </c>
      <c r="E103" s="33" t="s">
        <v>9</v>
      </c>
      <c r="F103" s="86" t="s">
        <v>36</v>
      </c>
      <c r="G103" s="86" t="s">
        <v>41</v>
      </c>
      <c r="H103" s="36" t="s">
        <v>33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s="4" customFormat="1" ht="18.75" customHeight="1">
      <c r="A104" s="59">
        <v>17</v>
      </c>
      <c r="B104" s="87" t="s">
        <v>207</v>
      </c>
      <c r="C104" s="63" t="s">
        <v>208</v>
      </c>
      <c r="D104" s="35">
        <v>36960</v>
      </c>
      <c r="E104" s="33" t="s">
        <v>9</v>
      </c>
      <c r="F104" s="86" t="s">
        <v>38</v>
      </c>
      <c r="G104" s="86" t="s">
        <v>95</v>
      </c>
      <c r="H104" s="36" t="s">
        <v>33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s="4" customFormat="1" ht="18.75" customHeight="1">
      <c r="A105" s="59">
        <v>18</v>
      </c>
      <c r="B105" s="87" t="s">
        <v>219</v>
      </c>
      <c r="C105" s="63" t="s">
        <v>60</v>
      </c>
      <c r="D105" s="35">
        <v>109571</v>
      </c>
      <c r="E105" s="33" t="s">
        <v>9</v>
      </c>
      <c r="F105" s="86" t="s">
        <v>43</v>
      </c>
      <c r="G105" s="86" t="s">
        <v>35</v>
      </c>
      <c r="H105" s="36" t="s">
        <v>213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s="4" customFormat="1" ht="18.75" customHeight="1">
      <c r="A106" s="59">
        <v>19</v>
      </c>
      <c r="B106" s="90" t="s">
        <v>244</v>
      </c>
      <c r="C106" s="63" t="s">
        <v>245</v>
      </c>
      <c r="D106" s="35">
        <v>10920</v>
      </c>
      <c r="E106" s="33" t="s">
        <v>9</v>
      </c>
      <c r="F106" s="89" t="s">
        <v>134</v>
      </c>
      <c r="G106" s="89" t="s">
        <v>135</v>
      </c>
      <c r="H106" s="36" t="s">
        <v>33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s="4" customFormat="1" ht="18.75" customHeight="1">
      <c r="A107" s="59">
        <v>20</v>
      </c>
      <c r="B107" s="90" t="s">
        <v>246</v>
      </c>
      <c r="C107" s="63" t="s">
        <v>247</v>
      </c>
      <c r="D107" s="35">
        <v>20883.02</v>
      </c>
      <c r="E107" s="33" t="s">
        <v>9</v>
      </c>
      <c r="F107" s="89" t="s">
        <v>134</v>
      </c>
      <c r="G107" s="89" t="s">
        <v>88</v>
      </c>
      <c r="H107" s="36" t="s">
        <v>33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s="4" customFormat="1" ht="18.75" customHeight="1">
      <c r="A108" s="59">
        <v>21</v>
      </c>
      <c r="B108" s="101" t="s">
        <v>272</v>
      </c>
      <c r="C108" s="63" t="s">
        <v>273</v>
      </c>
      <c r="D108" s="35">
        <v>20020.92</v>
      </c>
      <c r="E108" s="33" t="s">
        <v>9</v>
      </c>
      <c r="F108" s="100" t="s">
        <v>35</v>
      </c>
      <c r="G108" s="100" t="s">
        <v>41</v>
      </c>
      <c r="H108" s="36" t="s">
        <v>33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s="4" customFormat="1" ht="18.75" customHeight="1">
      <c r="A109" s="59">
        <v>22</v>
      </c>
      <c r="B109" s="101" t="s">
        <v>345</v>
      </c>
      <c r="C109" s="63" t="s">
        <v>274</v>
      </c>
      <c r="D109" s="35">
        <v>44000</v>
      </c>
      <c r="E109" s="33" t="s">
        <v>9</v>
      </c>
      <c r="F109" s="100" t="s">
        <v>35</v>
      </c>
      <c r="G109" s="100" t="s">
        <v>88</v>
      </c>
      <c r="H109" s="36" t="s">
        <v>33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s="4" customFormat="1" ht="18.75" customHeight="1">
      <c r="A110" s="59">
        <v>23</v>
      </c>
      <c r="B110" s="101" t="s">
        <v>275</v>
      </c>
      <c r="C110" s="63" t="s">
        <v>556</v>
      </c>
      <c r="D110" s="35">
        <v>59545.2</v>
      </c>
      <c r="E110" s="33" t="s">
        <v>9</v>
      </c>
      <c r="F110" s="100" t="s">
        <v>38</v>
      </c>
      <c r="G110" s="100" t="s">
        <v>95</v>
      </c>
      <c r="H110" s="36" t="s">
        <v>33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s="4" customFormat="1" ht="18.75" customHeight="1">
      <c r="A111" s="59">
        <v>24</v>
      </c>
      <c r="B111" s="101" t="s">
        <v>277</v>
      </c>
      <c r="C111" s="63" t="s">
        <v>278</v>
      </c>
      <c r="D111" s="35">
        <v>4000</v>
      </c>
      <c r="E111" s="33" t="s">
        <v>9</v>
      </c>
      <c r="F111" s="100" t="s">
        <v>35</v>
      </c>
      <c r="G111" s="100" t="s">
        <v>36</v>
      </c>
      <c r="H111" s="36" t="s">
        <v>33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 s="4" customFormat="1" ht="31.5" customHeight="1">
      <c r="A112" s="59">
        <v>25</v>
      </c>
      <c r="B112" s="106" t="s">
        <v>347</v>
      </c>
      <c r="C112" s="63" t="s">
        <v>310</v>
      </c>
      <c r="D112" s="35">
        <v>12900</v>
      </c>
      <c r="E112" s="33" t="s">
        <v>9</v>
      </c>
      <c r="F112" s="105" t="s">
        <v>43</v>
      </c>
      <c r="G112" s="105" t="s">
        <v>36</v>
      </c>
      <c r="H112" s="36" t="s">
        <v>33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s="4" customFormat="1" ht="18.75" customHeight="1">
      <c r="A113" s="59">
        <v>26</v>
      </c>
      <c r="B113" s="106" t="s">
        <v>311</v>
      </c>
      <c r="C113" s="63" t="s">
        <v>65</v>
      </c>
      <c r="D113" s="35">
        <v>16500</v>
      </c>
      <c r="E113" s="33" t="s">
        <v>9</v>
      </c>
      <c r="F113" s="105" t="s">
        <v>38</v>
      </c>
      <c r="G113" s="105" t="s">
        <v>43</v>
      </c>
      <c r="H113" s="36" t="s">
        <v>33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s="4" customFormat="1" ht="18.75" customHeight="1">
      <c r="A114" s="59">
        <v>27</v>
      </c>
      <c r="B114" s="106" t="s">
        <v>350</v>
      </c>
      <c r="C114" s="63" t="s">
        <v>312</v>
      </c>
      <c r="D114" s="35">
        <v>17500</v>
      </c>
      <c r="E114" s="33" t="s">
        <v>9</v>
      </c>
      <c r="F114" s="105" t="s">
        <v>39</v>
      </c>
      <c r="G114" s="105" t="s">
        <v>36</v>
      </c>
      <c r="H114" s="36" t="s">
        <v>33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s="4" customFormat="1" ht="18.75" customHeight="1">
      <c r="A115" s="59">
        <v>28</v>
      </c>
      <c r="B115" s="106" t="s">
        <v>313</v>
      </c>
      <c r="C115" s="63" t="s">
        <v>314</v>
      </c>
      <c r="D115" s="35">
        <v>10000</v>
      </c>
      <c r="E115" s="33" t="s">
        <v>9</v>
      </c>
      <c r="F115" s="105" t="s">
        <v>38</v>
      </c>
      <c r="G115" s="105" t="s">
        <v>95</v>
      </c>
      <c r="H115" s="36" t="s">
        <v>33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s="4" customFormat="1" ht="23.25" customHeight="1">
      <c r="A116" s="59">
        <v>29</v>
      </c>
      <c r="B116" s="90" t="s">
        <v>315</v>
      </c>
      <c r="C116" s="63" t="s">
        <v>316</v>
      </c>
      <c r="D116" s="35">
        <v>47000</v>
      </c>
      <c r="E116" s="33" t="s">
        <v>9</v>
      </c>
      <c r="F116" s="89" t="s">
        <v>35</v>
      </c>
      <c r="G116" s="89" t="s">
        <v>36</v>
      </c>
      <c r="H116" s="36" t="s">
        <v>33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s="4" customFormat="1" ht="23.25" customHeight="1">
      <c r="A117" s="59">
        <v>30</v>
      </c>
      <c r="B117" s="114" t="s">
        <v>330</v>
      </c>
      <c r="C117" s="63"/>
      <c r="D117" s="35">
        <v>2400</v>
      </c>
      <c r="E117" s="33" t="s">
        <v>9</v>
      </c>
      <c r="F117" s="113" t="s">
        <v>43</v>
      </c>
      <c r="G117" s="113" t="s">
        <v>142</v>
      </c>
      <c r="H117" s="36" t="s">
        <v>33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s="4" customFormat="1" ht="23.25" customHeight="1">
      <c r="A118" s="59">
        <v>31</v>
      </c>
      <c r="B118" s="114" t="s">
        <v>555</v>
      </c>
      <c r="C118" s="63" t="s">
        <v>317</v>
      </c>
      <c r="D118" s="35">
        <v>7550</v>
      </c>
      <c r="E118" s="33" t="s">
        <v>9</v>
      </c>
      <c r="F118" s="113" t="s">
        <v>318</v>
      </c>
      <c r="G118" s="113" t="s">
        <v>88</v>
      </c>
      <c r="H118" s="36" t="s">
        <v>33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 s="4" customFormat="1" ht="23.25" customHeight="1">
      <c r="A119" s="59">
        <v>32</v>
      </c>
      <c r="B119" s="114" t="s">
        <v>320</v>
      </c>
      <c r="C119" s="63" t="s">
        <v>319</v>
      </c>
      <c r="D119" s="35">
        <v>21317</v>
      </c>
      <c r="E119" s="33" t="s">
        <v>9</v>
      </c>
      <c r="F119" s="113" t="s">
        <v>39</v>
      </c>
      <c r="G119" s="113" t="s">
        <v>36</v>
      </c>
      <c r="H119" s="36" t="s">
        <v>33</v>
      </c>
      <c r="I119" s="14"/>
      <c r="J119" s="14" t="s">
        <v>481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s="4" customFormat="1" ht="23.25" customHeight="1">
      <c r="A120" s="59">
        <v>33</v>
      </c>
      <c r="B120" s="114" t="s">
        <v>321</v>
      </c>
      <c r="C120" s="63" t="s">
        <v>322</v>
      </c>
      <c r="D120" s="35">
        <v>16200</v>
      </c>
      <c r="E120" s="33" t="s">
        <v>9</v>
      </c>
      <c r="F120" s="113" t="s">
        <v>39</v>
      </c>
      <c r="G120" s="113" t="s">
        <v>110</v>
      </c>
      <c r="H120" s="36" t="s">
        <v>33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s="4" customFormat="1" ht="26.25" customHeight="1">
      <c r="A121" s="59">
        <v>34</v>
      </c>
      <c r="B121" s="90" t="s">
        <v>323</v>
      </c>
      <c r="C121" s="63" t="s">
        <v>276</v>
      </c>
      <c r="D121" s="35">
        <v>22800</v>
      </c>
      <c r="E121" s="33" t="s">
        <v>9</v>
      </c>
      <c r="F121" s="89" t="s">
        <v>38</v>
      </c>
      <c r="G121" s="89" t="s">
        <v>95</v>
      </c>
      <c r="H121" s="36" t="s">
        <v>33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 s="4" customFormat="1" ht="26.25" customHeight="1">
      <c r="A122" s="59">
        <v>35</v>
      </c>
      <c r="B122" s="114" t="s">
        <v>331</v>
      </c>
      <c r="C122" s="63"/>
      <c r="D122" s="35">
        <v>4800</v>
      </c>
      <c r="E122" s="33" t="s">
        <v>9</v>
      </c>
      <c r="F122" s="113" t="s">
        <v>38</v>
      </c>
      <c r="G122" s="113" t="s">
        <v>329</v>
      </c>
      <c r="H122" s="36" t="s">
        <v>33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 s="4" customFormat="1" ht="24.75" customHeight="1">
      <c r="A123" s="59">
        <v>36</v>
      </c>
      <c r="B123" s="114" t="s">
        <v>528</v>
      </c>
      <c r="C123" s="63" t="s">
        <v>340</v>
      </c>
      <c r="D123" s="35">
        <v>9360</v>
      </c>
      <c r="E123" s="33" t="s">
        <v>9</v>
      </c>
      <c r="F123" s="113" t="s">
        <v>318</v>
      </c>
      <c r="G123" s="113" t="s">
        <v>88</v>
      </c>
      <c r="H123" s="36" t="s">
        <v>33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s="4" customFormat="1" ht="24.75" customHeight="1">
      <c r="A124" s="59">
        <v>37</v>
      </c>
      <c r="B124" s="114" t="s">
        <v>324</v>
      </c>
      <c r="C124" s="63" t="s">
        <v>325</v>
      </c>
      <c r="D124" s="35">
        <v>17600</v>
      </c>
      <c r="E124" s="33" t="s">
        <v>9</v>
      </c>
      <c r="F124" s="113" t="s">
        <v>134</v>
      </c>
      <c r="G124" s="113" t="s">
        <v>326</v>
      </c>
      <c r="H124" s="36" t="s">
        <v>33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s="4" customFormat="1" ht="24.75" customHeight="1">
      <c r="A125" s="59">
        <v>38</v>
      </c>
      <c r="B125" s="114" t="s">
        <v>327</v>
      </c>
      <c r="C125" s="63" t="s">
        <v>328</v>
      </c>
      <c r="D125" s="35">
        <v>6300</v>
      </c>
      <c r="E125" s="33" t="s">
        <v>9</v>
      </c>
      <c r="F125" s="113" t="s">
        <v>43</v>
      </c>
      <c r="G125" s="113" t="s">
        <v>110</v>
      </c>
      <c r="H125" s="36" t="s">
        <v>33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 s="4" customFormat="1" ht="24.75" customHeight="1">
      <c r="A126" s="59">
        <v>39</v>
      </c>
      <c r="B126" s="114" t="s">
        <v>332</v>
      </c>
      <c r="C126" s="63" t="s">
        <v>333</v>
      </c>
      <c r="D126" s="35">
        <v>100000</v>
      </c>
      <c r="E126" s="33" t="s">
        <v>9</v>
      </c>
      <c r="F126" s="113" t="s">
        <v>196</v>
      </c>
      <c r="G126" s="113" t="s">
        <v>39</v>
      </c>
      <c r="H126" s="36" t="s">
        <v>33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s="4" customFormat="1" ht="24.75" customHeight="1">
      <c r="A127" s="59">
        <v>40</v>
      </c>
      <c r="B127" s="114" t="s">
        <v>334</v>
      </c>
      <c r="C127" s="63" t="s">
        <v>335</v>
      </c>
      <c r="D127" s="35">
        <v>65000</v>
      </c>
      <c r="E127" s="33" t="s">
        <v>9</v>
      </c>
      <c r="F127" s="113" t="s">
        <v>39</v>
      </c>
      <c r="G127" s="113" t="s">
        <v>110</v>
      </c>
      <c r="H127" s="36" t="s">
        <v>33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s="4" customFormat="1" ht="24.75" customHeight="1">
      <c r="A128" s="59">
        <v>41</v>
      </c>
      <c r="B128" s="114" t="s">
        <v>336</v>
      </c>
      <c r="C128" s="63" t="s">
        <v>337</v>
      </c>
      <c r="D128" s="35">
        <v>6000</v>
      </c>
      <c r="E128" s="33" t="s">
        <v>9</v>
      </c>
      <c r="F128" s="113" t="s">
        <v>35</v>
      </c>
      <c r="G128" s="113" t="s">
        <v>338</v>
      </c>
      <c r="H128" s="36" t="s">
        <v>33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s="4" customFormat="1" ht="24.75" customHeight="1">
      <c r="A129" s="59">
        <v>42</v>
      </c>
      <c r="B129" s="114" t="s">
        <v>339</v>
      </c>
      <c r="C129" s="63" t="s">
        <v>340</v>
      </c>
      <c r="D129" s="35">
        <v>38175</v>
      </c>
      <c r="E129" s="33" t="s">
        <v>9</v>
      </c>
      <c r="F129" s="113" t="s">
        <v>88</v>
      </c>
      <c r="G129" s="113" t="s">
        <v>142</v>
      </c>
      <c r="H129" s="36" t="s">
        <v>33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s="4" customFormat="1" ht="24.75" customHeight="1">
      <c r="A130" s="59">
        <v>43</v>
      </c>
      <c r="B130" s="114" t="s">
        <v>341</v>
      </c>
      <c r="C130" s="63" t="s">
        <v>342</v>
      </c>
      <c r="D130" s="35">
        <v>3000</v>
      </c>
      <c r="E130" s="33" t="s">
        <v>9</v>
      </c>
      <c r="F130" s="113" t="s">
        <v>39</v>
      </c>
      <c r="G130" s="113" t="s">
        <v>36</v>
      </c>
      <c r="H130" s="36" t="s">
        <v>33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s="4" customFormat="1" ht="24.75" customHeight="1">
      <c r="A131" s="59">
        <v>44</v>
      </c>
      <c r="B131" s="114" t="s">
        <v>346</v>
      </c>
      <c r="C131" s="63" t="s">
        <v>14</v>
      </c>
      <c r="D131" s="35">
        <v>10500</v>
      </c>
      <c r="E131" s="33" t="s">
        <v>9</v>
      </c>
      <c r="F131" s="113" t="s">
        <v>43</v>
      </c>
      <c r="G131" s="113" t="s">
        <v>35</v>
      </c>
      <c r="H131" s="36" t="s">
        <v>33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s="4" customFormat="1" ht="24.75" customHeight="1">
      <c r="A132" s="59">
        <v>45</v>
      </c>
      <c r="B132" s="115" t="s">
        <v>348</v>
      </c>
      <c r="C132" s="63" t="s">
        <v>349</v>
      </c>
      <c r="D132" s="35">
        <v>8300</v>
      </c>
      <c r="E132" s="33" t="s">
        <v>9</v>
      </c>
      <c r="F132" s="116" t="s">
        <v>135</v>
      </c>
      <c r="G132" s="116" t="s">
        <v>88</v>
      </c>
      <c r="H132" s="36" t="s">
        <v>33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s="4" customFormat="1" ht="24.75" customHeight="1">
      <c r="A133" s="59">
        <v>46</v>
      </c>
      <c r="B133" s="118" t="s">
        <v>426</v>
      </c>
      <c r="C133" s="63" t="s">
        <v>427</v>
      </c>
      <c r="D133" s="35">
        <v>5796</v>
      </c>
      <c r="E133" s="33" t="s">
        <v>9</v>
      </c>
      <c r="F133" s="117" t="s">
        <v>39</v>
      </c>
      <c r="G133" s="117" t="s">
        <v>36</v>
      </c>
      <c r="H133" s="36" t="s">
        <v>33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s="4" customFormat="1" ht="24.75" customHeight="1">
      <c r="A134" s="59">
        <v>47</v>
      </c>
      <c r="B134" s="42" t="s">
        <v>478</v>
      </c>
      <c r="C134" s="63" t="s">
        <v>479</v>
      </c>
      <c r="D134" s="35">
        <v>840.33</v>
      </c>
      <c r="E134" s="33" t="s">
        <v>9</v>
      </c>
      <c r="F134" s="154" t="s">
        <v>38</v>
      </c>
      <c r="G134" s="154" t="s">
        <v>95</v>
      </c>
      <c r="H134" s="36" t="s">
        <v>33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s="4" customFormat="1" ht="20.25" customHeight="1">
      <c r="A135" s="59">
        <v>48</v>
      </c>
      <c r="B135" s="87" t="s">
        <v>193</v>
      </c>
      <c r="C135" s="63" t="s">
        <v>194</v>
      </c>
      <c r="D135" s="35">
        <v>3000</v>
      </c>
      <c r="E135" s="33" t="s">
        <v>9</v>
      </c>
      <c r="F135" s="86" t="s">
        <v>43</v>
      </c>
      <c r="G135" s="86" t="s">
        <v>88</v>
      </c>
      <c r="H135" s="36" t="s">
        <v>93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s="4" customFormat="1" ht="32.25" customHeight="1">
      <c r="A136" s="59">
        <v>49</v>
      </c>
      <c r="B136" s="123" t="s">
        <v>381</v>
      </c>
      <c r="C136" s="63" t="s">
        <v>14</v>
      </c>
      <c r="D136" s="35">
        <v>15000</v>
      </c>
      <c r="E136" s="33" t="s">
        <v>9</v>
      </c>
      <c r="F136" s="124" t="s">
        <v>35</v>
      </c>
      <c r="G136" s="124" t="s">
        <v>110</v>
      </c>
      <c r="H136" s="36" t="s">
        <v>384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s="4" customFormat="1" ht="30.75" customHeight="1">
      <c r="A137" s="59">
        <v>50</v>
      </c>
      <c r="B137" s="123" t="s">
        <v>382</v>
      </c>
      <c r="C137" s="63" t="s">
        <v>14</v>
      </c>
      <c r="D137" s="35">
        <v>15000</v>
      </c>
      <c r="E137" s="33" t="s">
        <v>9</v>
      </c>
      <c r="F137" s="124" t="s">
        <v>35</v>
      </c>
      <c r="G137" s="124" t="s">
        <v>110</v>
      </c>
      <c r="H137" s="36" t="s">
        <v>384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s="4" customFormat="1" ht="31.5" customHeight="1">
      <c r="A138" s="59">
        <v>51</v>
      </c>
      <c r="B138" s="123" t="s">
        <v>383</v>
      </c>
      <c r="C138" s="63" t="s">
        <v>14</v>
      </c>
      <c r="D138" s="35">
        <v>15000</v>
      </c>
      <c r="E138" s="33" t="s">
        <v>9</v>
      </c>
      <c r="F138" s="124" t="s">
        <v>35</v>
      </c>
      <c r="G138" s="124" t="s">
        <v>110</v>
      </c>
      <c r="H138" s="36" t="s">
        <v>384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s="4" customFormat="1" ht="20.25" customHeight="1">
      <c r="A139" s="59">
        <v>52</v>
      </c>
      <c r="B139" s="120" t="s">
        <v>354</v>
      </c>
      <c r="C139" s="63" t="s">
        <v>364</v>
      </c>
      <c r="D139" s="35">
        <v>12000</v>
      </c>
      <c r="E139" s="33" t="s">
        <v>9</v>
      </c>
      <c r="F139" s="117" t="s">
        <v>39</v>
      </c>
      <c r="G139" s="117" t="s">
        <v>135</v>
      </c>
      <c r="H139" s="36" t="s">
        <v>365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s="4" customFormat="1" ht="20.25" customHeight="1">
      <c r="A140" s="59">
        <v>53</v>
      </c>
      <c r="B140" s="118" t="s">
        <v>355</v>
      </c>
      <c r="C140" s="63" t="s">
        <v>364</v>
      </c>
      <c r="D140" s="35">
        <v>10000</v>
      </c>
      <c r="E140" s="33" t="s">
        <v>9</v>
      </c>
      <c r="F140" s="117" t="s">
        <v>39</v>
      </c>
      <c r="G140" s="117" t="s">
        <v>135</v>
      </c>
      <c r="H140" s="36" t="s">
        <v>365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s="4" customFormat="1" ht="20.25" customHeight="1">
      <c r="A141" s="59">
        <v>54</v>
      </c>
      <c r="B141" s="120" t="s">
        <v>356</v>
      </c>
      <c r="C141" s="63" t="s">
        <v>368</v>
      </c>
      <c r="D141" s="35">
        <v>15000</v>
      </c>
      <c r="E141" s="33" t="s">
        <v>9</v>
      </c>
      <c r="F141" s="117" t="s">
        <v>39</v>
      </c>
      <c r="G141" s="117" t="s">
        <v>135</v>
      </c>
      <c r="H141" s="36" t="s">
        <v>365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s="4" customFormat="1" ht="20.25" customHeight="1">
      <c r="A142" s="59">
        <v>55</v>
      </c>
      <c r="B142" s="199" t="s">
        <v>357</v>
      </c>
      <c r="C142" s="63" t="s">
        <v>364</v>
      </c>
      <c r="D142" s="35">
        <v>10000</v>
      </c>
      <c r="E142" s="33" t="s">
        <v>9</v>
      </c>
      <c r="F142" s="117" t="s">
        <v>39</v>
      </c>
      <c r="G142" s="117" t="s">
        <v>135</v>
      </c>
      <c r="H142" s="36" t="s">
        <v>365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s="4" customFormat="1" ht="20.25" customHeight="1">
      <c r="A143" s="59">
        <v>56</v>
      </c>
      <c r="B143" s="200" t="s">
        <v>358</v>
      </c>
      <c r="C143" s="63" t="s">
        <v>364</v>
      </c>
      <c r="D143" s="35">
        <v>15000</v>
      </c>
      <c r="E143" s="33" t="s">
        <v>9</v>
      </c>
      <c r="F143" s="117" t="s">
        <v>39</v>
      </c>
      <c r="G143" s="117" t="s">
        <v>135</v>
      </c>
      <c r="H143" s="36" t="s">
        <v>365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s="4" customFormat="1" ht="20.25" customHeight="1">
      <c r="A144" s="59">
        <v>57</v>
      </c>
      <c r="B144" s="118" t="s">
        <v>359</v>
      </c>
      <c r="C144" s="63" t="s">
        <v>364</v>
      </c>
      <c r="D144" s="35">
        <v>12000</v>
      </c>
      <c r="E144" s="33" t="s">
        <v>9</v>
      </c>
      <c r="F144" s="117" t="s">
        <v>39</v>
      </c>
      <c r="G144" s="117" t="s">
        <v>135</v>
      </c>
      <c r="H144" s="36" t="s">
        <v>365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s="4" customFormat="1" ht="20.25" customHeight="1">
      <c r="A145" s="59">
        <v>58</v>
      </c>
      <c r="B145" s="201" t="s">
        <v>360</v>
      </c>
      <c r="C145" s="63" t="s">
        <v>364</v>
      </c>
      <c r="D145" s="35">
        <v>12000</v>
      </c>
      <c r="E145" s="33" t="s">
        <v>9</v>
      </c>
      <c r="F145" s="117" t="s">
        <v>39</v>
      </c>
      <c r="G145" s="117" t="s">
        <v>135</v>
      </c>
      <c r="H145" s="36" t="s">
        <v>365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s="4" customFormat="1" ht="18.75" customHeight="1">
      <c r="A146" s="59">
        <v>59</v>
      </c>
      <c r="B146" s="201" t="s">
        <v>552</v>
      </c>
      <c r="C146" s="63" t="s">
        <v>364</v>
      </c>
      <c r="D146" s="35">
        <v>10000</v>
      </c>
      <c r="E146" s="33" t="s">
        <v>9</v>
      </c>
      <c r="F146" s="117" t="s">
        <v>39</v>
      </c>
      <c r="G146" s="117" t="s">
        <v>135</v>
      </c>
      <c r="H146" s="36" t="s">
        <v>365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s="4" customFormat="1" ht="18.75" customHeight="1">
      <c r="A147" s="59">
        <v>60</v>
      </c>
      <c r="B147" s="120" t="s">
        <v>361</v>
      </c>
      <c r="C147" s="63" t="s">
        <v>368</v>
      </c>
      <c r="D147" s="35">
        <v>15000</v>
      </c>
      <c r="E147" s="33" t="s">
        <v>9</v>
      </c>
      <c r="F147" s="117" t="s">
        <v>39</v>
      </c>
      <c r="G147" s="117" t="s">
        <v>135</v>
      </c>
      <c r="H147" s="36" t="s">
        <v>365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s="4" customFormat="1" ht="33" customHeight="1">
      <c r="A148" s="59">
        <v>61</v>
      </c>
      <c r="B148" s="121" t="s">
        <v>362</v>
      </c>
      <c r="C148" s="63" t="s">
        <v>368</v>
      </c>
      <c r="D148" s="35">
        <v>30000</v>
      </c>
      <c r="E148" s="33" t="s">
        <v>9</v>
      </c>
      <c r="F148" s="117" t="s">
        <v>39</v>
      </c>
      <c r="G148" s="117" t="s">
        <v>135</v>
      </c>
      <c r="H148" s="36" t="s">
        <v>365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s="4" customFormat="1" ht="27" customHeight="1">
      <c r="A149" s="59">
        <v>62</v>
      </c>
      <c r="B149" s="121" t="s">
        <v>363</v>
      </c>
      <c r="C149" s="63" t="s">
        <v>368</v>
      </c>
      <c r="D149" s="35">
        <v>10000</v>
      </c>
      <c r="E149" s="33" t="s">
        <v>9</v>
      </c>
      <c r="F149" s="117" t="s">
        <v>39</v>
      </c>
      <c r="G149" s="117" t="s">
        <v>135</v>
      </c>
      <c r="H149" s="36" t="s">
        <v>365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s="4" customFormat="1" ht="21.75" customHeight="1">
      <c r="A150" s="59">
        <v>63</v>
      </c>
      <c r="B150" s="122" t="s">
        <v>366</v>
      </c>
      <c r="C150" s="63" t="s">
        <v>364</v>
      </c>
      <c r="D150" s="35">
        <v>10000</v>
      </c>
      <c r="E150" s="33" t="s">
        <v>9</v>
      </c>
      <c r="F150" s="119" t="s">
        <v>39</v>
      </c>
      <c r="G150" s="119" t="s">
        <v>135</v>
      </c>
      <c r="H150" s="36" t="s">
        <v>365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s="4" customFormat="1" ht="21" customHeight="1">
      <c r="A151" s="59">
        <v>64</v>
      </c>
      <c r="B151" s="118" t="s">
        <v>367</v>
      </c>
      <c r="C151" s="63" t="s">
        <v>364</v>
      </c>
      <c r="D151" s="35">
        <v>10000</v>
      </c>
      <c r="E151" s="33" t="s">
        <v>9</v>
      </c>
      <c r="F151" s="119" t="s">
        <v>39</v>
      </c>
      <c r="G151" s="119" t="s">
        <v>135</v>
      </c>
      <c r="H151" s="36" t="s">
        <v>365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s="4" customFormat="1" ht="45" customHeight="1">
      <c r="A152" s="59">
        <v>65</v>
      </c>
      <c r="B152" s="125" t="s">
        <v>369</v>
      </c>
      <c r="C152" s="63" t="s">
        <v>520</v>
      </c>
      <c r="D152" s="35">
        <v>18000</v>
      </c>
      <c r="E152" s="33" t="s">
        <v>9</v>
      </c>
      <c r="F152" s="124" t="s">
        <v>39</v>
      </c>
      <c r="G152" s="124" t="s">
        <v>135</v>
      </c>
      <c r="H152" s="36" t="s">
        <v>365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s="4" customFormat="1" ht="35.25" customHeight="1">
      <c r="A153" s="59">
        <v>66</v>
      </c>
      <c r="B153" s="125" t="s">
        <v>370</v>
      </c>
      <c r="C153" s="63" t="s">
        <v>520</v>
      </c>
      <c r="D153" s="35">
        <v>9000</v>
      </c>
      <c r="E153" s="33" t="s">
        <v>9</v>
      </c>
      <c r="F153" s="124" t="s">
        <v>39</v>
      </c>
      <c r="G153" s="124" t="s">
        <v>135</v>
      </c>
      <c r="H153" s="36" t="s">
        <v>365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s="4" customFormat="1" ht="39.75" customHeight="1">
      <c r="A154" s="59">
        <v>67</v>
      </c>
      <c r="B154" s="126" t="s">
        <v>371</v>
      </c>
      <c r="C154" s="63" t="s">
        <v>520</v>
      </c>
      <c r="D154" s="35">
        <v>8000</v>
      </c>
      <c r="E154" s="33" t="s">
        <v>9</v>
      </c>
      <c r="F154" s="124" t="s">
        <v>39</v>
      </c>
      <c r="G154" s="124" t="s">
        <v>135</v>
      </c>
      <c r="H154" s="36" t="s">
        <v>365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s="4" customFormat="1" ht="33" customHeight="1">
      <c r="A155" s="59">
        <v>68</v>
      </c>
      <c r="B155" s="126" t="s">
        <v>372</v>
      </c>
      <c r="C155" s="63" t="s">
        <v>520</v>
      </c>
      <c r="D155" s="35">
        <v>8000</v>
      </c>
      <c r="E155" s="33" t="s">
        <v>9</v>
      </c>
      <c r="F155" s="124" t="s">
        <v>39</v>
      </c>
      <c r="G155" s="124" t="s">
        <v>135</v>
      </c>
      <c r="H155" s="36" t="s">
        <v>365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 s="4" customFormat="1" ht="21" customHeight="1">
      <c r="A156" s="59">
        <v>69</v>
      </c>
      <c r="B156" s="126" t="s">
        <v>373</v>
      </c>
      <c r="C156" s="63" t="s">
        <v>520</v>
      </c>
      <c r="D156" s="35">
        <v>4000</v>
      </c>
      <c r="E156" s="33" t="s">
        <v>9</v>
      </c>
      <c r="F156" s="124" t="s">
        <v>39</v>
      </c>
      <c r="G156" s="124" t="s">
        <v>135</v>
      </c>
      <c r="H156" s="36" t="s">
        <v>365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 s="4" customFormat="1" ht="21" customHeight="1">
      <c r="A157" s="59">
        <v>70</v>
      </c>
      <c r="B157" s="127" t="s">
        <v>374</v>
      </c>
      <c r="C157" s="63" t="s">
        <v>520</v>
      </c>
      <c r="D157" s="35">
        <v>12000</v>
      </c>
      <c r="E157" s="33" t="s">
        <v>9</v>
      </c>
      <c r="F157" s="124" t="s">
        <v>39</v>
      </c>
      <c r="G157" s="124" t="s">
        <v>135</v>
      </c>
      <c r="H157" s="36" t="s">
        <v>365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 s="4" customFormat="1" ht="21" customHeight="1">
      <c r="A158" s="59">
        <v>71</v>
      </c>
      <c r="B158" s="126" t="s">
        <v>378</v>
      </c>
      <c r="C158" s="63" t="s">
        <v>520</v>
      </c>
      <c r="D158" s="35">
        <v>2000</v>
      </c>
      <c r="E158" s="33" t="s">
        <v>9</v>
      </c>
      <c r="F158" s="124" t="s">
        <v>39</v>
      </c>
      <c r="G158" s="124" t="s">
        <v>135</v>
      </c>
      <c r="H158" s="36" t="s">
        <v>365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:32" s="4" customFormat="1" ht="21" customHeight="1">
      <c r="A159" s="59">
        <v>72</v>
      </c>
      <c r="B159" s="127" t="s">
        <v>379</v>
      </c>
      <c r="C159" s="63" t="s">
        <v>520</v>
      </c>
      <c r="D159" s="35">
        <v>2941</v>
      </c>
      <c r="E159" s="33" t="s">
        <v>9</v>
      </c>
      <c r="F159" s="124" t="s">
        <v>39</v>
      </c>
      <c r="G159" s="124" t="s">
        <v>135</v>
      </c>
      <c r="H159" s="36" t="s">
        <v>365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 s="4" customFormat="1" ht="21" customHeight="1">
      <c r="A160" s="59">
        <v>73</v>
      </c>
      <c r="B160" s="127" t="s">
        <v>380</v>
      </c>
      <c r="C160" s="63" t="s">
        <v>520</v>
      </c>
      <c r="D160" s="35">
        <v>2941</v>
      </c>
      <c r="E160" s="33" t="s">
        <v>9</v>
      </c>
      <c r="F160" s="124" t="s">
        <v>39</v>
      </c>
      <c r="G160" s="124" t="s">
        <v>135</v>
      </c>
      <c r="H160" s="36" t="s">
        <v>365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 s="4" customFormat="1" ht="21" customHeight="1">
      <c r="A161" s="59">
        <v>74</v>
      </c>
      <c r="B161" s="127" t="s">
        <v>374</v>
      </c>
      <c r="C161" s="63" t="s">
        <v>520</v>
      </c>
      <c r="D161" s="35">
        <v>2941</v>
      </c>
      <c r="E161" s="33" t="s">
        <v>9</v>
      </c>
      <c r="F161" s="124" t="s">
        <v>39</v>
      </c>
      <c r="G161" s="124" t="s">
        <v>135</v>
      </c>
      <c r="H161" s="36" t="s">
        <v>365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 s="4" customFormat="1" ht="21" customHeight="1">
      <c r="A162" s="59">
        <v>75</v>
      </c>
      <c r="B162" s="128" t="s">
        <v>375</v>
      </c>
      <c r="C162" s="63" t="s">
        <v>520</v>
      </c>
      <c r="D162" s="35">
        <v>500</v>
      </c>
      <c r="E162" s="33" t="s">
        <v>9</v>
      </c>
      <c r="F162" s="124" t="s">
        <v>39</v>
      </c>
      <c r="G162" s="124" t="s">
        <v>135</v>
      </c>
      <c r="H162" s="36" t="s">
        <v>365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 s="4" customFormat="1" ht="21" customHeight="1">
      <c r="A163" s="59">
        <v>76</v>
      </c>
      <c r="B163" s="129" t="s">
        <v>376</v>
      </c>
      <c r="C163" s="63" t="s">
        <v>520</v>
      </c>
      <c r="D163" s="35">
        <v>2000</v>
      </c>
      <c r="E163" s="33" t="s">
        <v>9</v>
      </c>
      <c r="F163" s="124" t="s">
        <v>39</v>
      </c>
      <c r="G163" s="124" t="s">
        <v>135</v>
      </c>
      <c r="H163" s="36" t="s">
        <v>365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s="4" customFormat="1" ht="21" customHeight="1">
      <c r="A164" s="59">
        <v>77</v>
      </c>
      <c r="B164" s="123" t="s">
        <v>377</v>
      </c>
      <c r="C164" s="63" t="s">
        <v>520</v>
      </c>
      <c r="D164" s="35">
        <v>2100</v>
      </c>
      <c r="E164" s="33" t="s">
        <v>9</v>
      </c>
      <c r="F164" s="124" t="s">
        <v>39</v>
      </c>
      <c r="G164" s="124" t="s">
        <v>135</v>
      </c>
      <c r="H164" s="36" t="s">
        <v>365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 s="4" customFormat="1" ht="18.75" customHeight="1">
      <c r="A165" s="59">
        <v>78</v>
      </c>
      <c r="B165" s="79" t="s">
        <v>112</v>
      </c>
      <c r="C165" s="63" t="s">
        <v>113</v>
      </c>
      <c r="D165" s="35">
        <v>23571.43</v>
      </c>
      <c r="E165" s="33" t="s">
        <v>9</v>
      </c>
      <c r="F165" s="80" t="s">
        <v>35</v>
      </c>
      <c r="G165" s="80" t="s">
        <v>84</v>
      </c>
      <c r="H165" s="36" t="s">
        <v>114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 s="4" customFormat="1" ht="18.75" customHeight="1">
      <c r="A166" s="59">
        <v>79</v>
      </c>
      <c r="B166" s="90" t="s">
        <v>201</v>
      </c>
      <c r="C166" s="63" t="s">
        <v>113</v>
      </c>
      <c r="D166" s="35">
        <v>5000</v>
      </c>
      <c r="E166" s="33" t="s">
        <v>9</v>
      </c>
      <c r="F166" s="89" t="s">
        <v>36</v>
      </c>
      <c r="G166" s="89" t="s">
        <v>41</v>
      </c>
      <c r="H166" s="36" t="s">
        <v>114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 s="4" customFormat="1" ht="18.75" customHeight="1">
      <c r="A167" s="59">
        <v>80</v>
      </c>
      <c r="B167" s="87" t="s">
        <v>195</v>
      </c>
      <c r="C167" s="63" t="s">
        <v>554</v>
      </c>
      <c r="D167" s="35">
        <v>1500</v>
      </c>
      <c r="E167" s="33" t="s">
        <v>9</v>
      </c>
      <c r="F167" s="86" t="s">
        <v>196</v>
      </c>
      <c r="G167" s="86" t="s">
        <v>84</v>
      </c>
      <c r="H167" s="36" t="s">
        <v>179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 s="4" customFormat="1" ht="18.75" customHeight="1">
      <c r="A168" s="59">
        <v>81</v>
      </c>
      <c r="B168" s="79" t="s">
        <v>108</v>
      </c>
      <c r="C168" s="63" t="s">
        <v>109</v>
      </c>
      <c r="D168" s="35">
        <v>990</v>
      </c>
      <c r="E168" s="33" t="s">
        <v>9</v>
      </c>
      <c r="F168" s="80" t="s">
        <v>110</v>
      </c>
      <c r="G168" s="80" t="s">
        <v>41</v>
      </c>
      <c r="H168" s="36" t="s">
        <v>111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32" s="4" customFormat="1" ht="18.75" customHeight="1">
      <c r="A169" s="59">
        <v>82</v>
      </c>
      <c r="B169" s="79" t="s">
        <v>485</v>
      </c>
      <c r="C169" s="63" t="s">
        <v>116</v>
      </c>
      <c r="D169" s="35">
        <v>3078</v>
      </c>
      <c r="E169" s="33" t="s">
        <v>9</v>
      </c>
      <c r="F169" s="80" t="s">
        <v>117</v>
      </c>
      <c r="G169" s="80" t="s">
        <v>43</v>
      </c>
      <c r="H169" s="36" t="s">
        <v>498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 s="4" customFormat="1" ht="18.75" customHeight="1">
      <c r="A170" s="59">
        <v>83</v>
      </c>
      <c r="B170" s="101" t="s">
        <v>279</v>
      </c>
      <c r="C170" s="63" t="s">
        <v>280</v>
      </c>
      <c r="D170" s="35">
        <v>96500</v>
      </c>
      <c r="E170" s="33" t="s">
        <v>9</v>
      </c>
      <c r="F170" s="100" t="s">
        <v>127</v>
      </c>
      <c r="G170" s="100" t="s">
        <v>84</v>
      </c>
      <c r="H170" s="36" t="s">
        <v>281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1:32" s="155" customFormat="1" ht="18.75" customHeight="1">
      <c r="A171" s="59">
        <v>84</v>
      </c>
      <c r="B171" s="22" t="s">
        <v>482</v>
      </c>
      <c r="C171" s="31" t="s">
        <v>423</v>
      </c>
      <c r="D171" s="38">
        <v>90000</v>
      </c>
      <c r="E171" s="22" t="s">
        <v>9</v>
      </c>
      <c r="F171" s="22" t="s">
        <v>95</v>
      </c>
      <c r="G171" s="22" t="s">
        <v>43</v>
      </c>
      <c r="H171" s="22" t="s">
        <v>111</v>
      </c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</row>
    <row r="172" spans="1:32" s="155" customFormat="1" ht="18.75" customHeight="1">
      <c r="A172" s="59">
        <v>85</v>
      </c>
      <c r="B172" s="22" t="s">
        <v>483</v>
      </c>
      <c r="C172" s="63" t="s">
        <v>484</v>
      </c>
      <c r="D172" s="38">
        <v>205.13</v>
      </c>
      <c r="E172" s="22" t="s">
        <v>9</v>
      </c>
      <c r="F172" s="22" t="s">
        <v>38</v>
      </c>
      <c r="G172" s="22" t="s">
        <v>38</v>
      </c>
      <c r="H172" s="22" t="s">
        <v>128</v>
      </c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</row>
    <row r="173" spans="1:32" s="155" customFormat="1" ht="18.75" customHeight="1">
      <c r="A173" s="59">
        <v>86</v>
      </c>
      <c r="B173" s="22" t="s">
        <v>525</v>
      </c>
      <c r="C173" s="63" t="s">
        <v>526</v>
      </c>
      <c r="D173" s="38">
        <v>133.23</v>
      </c>
      <c r="E173" s="22" t="s">
        <v>9</v>
      </c>
      <c r="F173" s="22" t="s">
        <v>43</v>
      </c>
      <c r="G173" s="22" t="s">
        <v>527</v>
      </c>
      <c r="H173" s="22">
        <v>20.11</v>
      </c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</row>
    <row r="174" spans="1:32" s="155" customFormat="1" ht="18.75" customHeight="1">
      <c r="A174" s="59">
        <v>87</v>
      </c>
      <c r="B174" s="20" t="s">
        <v>538</v>
      </c>
      <c r="C174" s="63" t="s">
        <v>539</v>
      </c>
      <c r="D174" s="38">
        <v>4320</v>
      </c>
      <c r="E174" s="22" t="s">
        <v>9</v>
      </c>
      <c r="F174" s="22" t="s">
        <v>35</v>
      </c>
      <c r="G174" s="22" t="s">
        <v>39</v>
      </c>
      <c r="H174" s="22" t="s">
        <v>33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</row>
    <row r="175" spans="1:32" s="155" customFormat="1" ht="18.75" customHeight="1">
      <c r="A175" s="59">
        <v>88</v>
      </c>
      <c r="B175" s="20" t="s">
        <v>548</v>
      </c>
      <c r="C175" s="63" t="s">
        <v>14</v>
      </c>
      <c r="D175" s="38">
        <v>15000</v>
      </c>
      <c r="E175" s="22" t="s">
        <v>9</v>
      </c>
      <c r="F175" s="22" t="s">
        <v>43</v>
      </c>
      <c r="G175" s="22" t="s">
        <v>35</v>
      </c>
      <c r="H175" s="22">
        <v>20.16</v>
      </c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</row>
    <row r="176" spans="1:32" s="155" customFormat="1" ht="18.75" customHeight="1">
      <c r="A176" s="59">
        <v>89</v>
      </c>
      <c r="B176" s="20" t="s">
        <v>549</v>
      </c>
      <c r="C176" s="63" t="s">
        <v>14</v>
      </c>
      <c r="D176" s="38">
        <v>15000</v>
      </c>
      <c r="E176" s="22" t="s">
        <v>9</v>
      </c>
      <c r="F176" s="22" t="s">
        <v>43</v>
      </c>
      <c r="G176" s="22" t="s">
        <v>35</v>
      </c>
      <c r="H176" s="22">
        <v>20.16</v>
      </c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</row>
    <row r="177" spans="1:32" s="155" customFormat="1" ht="18.75" customHeight="1">
      <c r="A177" s="59">
        <v>90</v>
      </c>
      <c r="B177" s="20" t="s">
        <v>550</v>
      </c>
      <c r="C177" s="63" t="s">
        <v>14</v>
      </c>
      <c r="D177" s="38">
        <v>15000</v>
      </c>
      <c r="E177" s="22" t="s">
        <v>9</v>
      </c>
      <c r="F177" s="22" t="s">
        <v>43</v>
      </c>
      <c r="G177" s="22" t="s">
        <v>35</v>
      </c>
      <c r="H177" s="22">
        <v>20.16</v>
      </c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</row>
    <row r="178" spans="1:32" s="155" customFormat="1" ht="18.75" customHeight="1">
      <c r="A178" s="59">
        <v>91</v>
      </c>
      <c r="B178" s="20" t="s">
        <v>551</v>
      </c>
      <c r="C178" s="63" t="s">
        <v>368</v>
      </c>
      <c r="D178" s="38">
        <v>15000</v>
      </c>
      <c r="E178" s="22" t="s">
        <v>9</v>
      </c>
      <c r="F178" s="22" t="s">
        <v>43</v>
      </c>
      <c r="G178" s="22" t="s">
        <v>35</v>
      </c>
      <c r="H178" s="22">
        <v>20.16</v>
      </c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</row>
    <row r="179" spans="1:32" s="155" customFormat="1" ht="18.75" customHeight="1">
      <c r="A179" s="59">
        <v>92</v>
      </c>
      <c r="B179" s="20" t="s">
        <v>562</v>
      </c>
      <c r="C179" s="63" t="s">
        <v>563</v>
      </c>
      <c r="D179" s="38">
        <v>20000</v>
      </c>
      <c r="E179" s="22" t="s">
        <v>9</v>
      </c>
      <c r="F179" s="22" t="s">
        <v>35</v>
      </c>
      <c r="G179" s="22" t="s">
        <v>39</v>
      </c>
      <c r="H179" s="22" t="s">
        <v>564</v>
      </c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</row>
    <row r="180" spans="1:32" s="155" customFormat="1" ht="18.75" customHeight="1">
      <c r="A180" s="59">
        <v>93</v>
      </c>
      <c r="B180" s="39" t="s">
        <v>534</v>
      </c>
      <c r="C180" s="63" t="s">
        <v>565</v>
      </c>
      <c r="D180" s="38">
        <v>75000</v>
      </c>
      <c r="E180" s="22" t="s">
        <v>9</v>
      </c>
      <c r="F180" s="22" t="s">
        <v>35</v>
      </c>
      <c r="G180" s="22" t="s">
        <v>39</v>
      </c>
      <c r="H180" s="22">
        <v>71.03</v>
      </c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</row>
    <row r="181" spans="1:32" s="155" customFormat="1" ht="18.75" customHeight="1">
      <c r="A181" s="59">
        <v>94</v>
      </c>
      <c r="B181" s="39" t="s">
        <v>566</v>
      </c>
      <c r="C181" s="63" t="s">
        <v>487</v>
      </c>
      <c r="D181" s="38">
        <v>6300</v>
      </c>
      <c r="E181" s="22" t="s">
        <v>9</v>
      </c>
      <c r="F181" s="22" t="s">
        <v>39</v>
      </c>
      <c r="G181" s="22" t="s">
        <v>36</v>
      </c>
      <c r="H181" s="22" t="s">
        <v>33</v>
      </c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</row>
    <row r="182" spans="1:32" s="155" customFormat="1" ht="18.75" customHeight="1">
      <c r="A182" s="59">
        <v>95</v>
      </c>
      <c r="B182" s="39" t="s">
        <v>567</v>
      </c>
      <c r="C182" s="63" t="s">
        <v>568</v>
      </c>
      <c r="D182" s="38">
        <v>150</v>
      </c>
      <c r="E182" s="22" t="s">
        <v>9</v>
      </c>
      <c r="F182" s="22" t="s">
        <v>35</v>
      </c>
      <c r="G182" s="22" t="s">
        <v>39</v>
      </c>
      <c r="H182" s="22" t="s">
        <v>33</v>
      </c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</row>
    <row r="183" spans="1:32" s="4" customFormat="1" ht="18.75" customHeight="1">
      <c r="A183" s="59"/>
      <c r="B183" s="72" t="s">
        <v>45</v>
      </c>
      <c r="C183" s="63"/>
      <c r="D183" s="35">
        <f>SUM(D88:D182)</f>
        <v>1971757.3599999999</v>
      </c>
      <c r="E183" s="33"/>
      <c r="F183" s="71"/>
      <c r="G183" s="71"/>
      <c r="H183" s="36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 s="4" customFormat="1" ht="18.75" customHeight="1">
      <c r="A184" s="59"/>
      <c r="B184" s="72" t="s">
        <v>98</v>
      </c>
      <c r="C184" s="63"/>
      <c r="D184" s="35"/>
      <c r="E184" s="33"/>
      <c r="F184" s="71"/>
      <c r="G184" s="71"/>
      <c r="H184" s="36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 s="4" customFormat="1" ht="18.75" customHeight="1">
      <c r="A185" s="59">
        <v>1</v>
      </c>
      <c r="B185" s="72" t="s">
        <v>99</v>
      </c>
      <c r="C185" s="63" t="s">
        <v>66</v>
      </c>
      <c r="D185" s="35">
        <v>0</v>
      </c>
      <c r="E185" s="33" t="s">
        <v>9</v>
      </c>
      <c r="F185" s="71" t="s">
        <v>39</v>
      </c>
      <c r="G185" s="71" t="s">
        <v>36</v>
      </c>
      <c r="H185" s="36" t="s">
        <v>100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32" s="4" customFormat="1" ht="18.75" customHeight="1">
      <c r="A186" s="59">
        <v>2</v>
      </c>
      <c r="B186" s="72" t="s">
        <v>138</v>
      </c>
      <c r="C186" s="63" t="s">
        <v>139</v>
      </c>
      <c r="D186" s="35">
        <v>0</v>
      </c>
      <c r="E186" s="33" t="s">
        <v>9</v>
      </c>
      <c r="F186" s="71" t="s">
        <v>39</v>
      </c>
      <c r="G186" s="71" t="s">
        <v>135</v>
      </c>
      <c r="H186" s="36" t="s">
        <v>100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1:32" s="4" customFormat="1" ht="25.5" customHeight="1">
      <c r="A187" s="59">
        <v>3</v>
      </c>
      <c r="B187" s="134" t="s">
        <v>389</v>
      </c>
      <c r="C187" s="63" t="s">
        <v>393</v>
      </c>
      <c r="D187" s="35">
        <v>35000</v>
      </c>
      <c r="E187" s="33" t="s">
        <v>9</v>
      </c>
      <c r="F187" s="130" t="s">
        <v>35</v>
      </c>
      <c r="G187" s="130" t="s">
        <v>39</v>
      </c>
      <c r="H187" s="36" t="s">
        <v>100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1:32" s="4" customFormat="1" ht="30" customHeight="1">
      <c r="A188" s="59">
        <v>4</v>
      </c>
      <c r="B188" s="134" t="s">
        <v>390</v>
      </c>
      <c r="C188" s="63" t="s">
        <v>394</v>
      </c>
      <c r="D188" s="35">
        <v>25000</v>
      </c>
      <c r="E188" s="33" t="s">
        <v>9</v>
      </c>
      <c r="F188" s="130" t="s">
        <v>39</v>
      </c>
      <c r="G188" s="130" t="s">
        <v>110</v>
      </c>
      <c r="H188" s="36" t="s">
        <v>100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1:32" s="4" customFormat="1" ht="24" customHeight="1">
      <c r="A189" s="59">
        <v>5</v>
      </c>
      <c r="B189" s="134" t="s">
        <v>391</v>
      </c>
      <c r="C189" s="63" t="s">
        <v>395</v>
      </c>
      <c r="D189" s="35">
        <v>0</v>
      </c>
      <c r="E189" s="33" t="s">
        <v>9</v>
      </c>
      <c r="F189" s="130" t="s">
        <v>39</v>
      </c>
      <c r="G189" s="130" t="s">
        <v>36</v>
      </c>
      <c r="H189" s="36" t="s">
        <v>100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1:32" s="4" customFormat="1" ht="24" customHeight="1">
      <c r="A190" s="59">
        <v>6</v>
      </c>
      <c r="B190" s="134" t="s">
        <v>392</v>
      </c>
      <c r="C190" s="63" t="s">
        <v>396</v>
      </c>
      <c r="D190" s="35">
        <v>0</v>
      </c>
      <c r="E190" s="33" t="s">
        <v>9</v>
      </c>
      <c r="F190" s="130" t="s">
        <v>134</v>
      </c>
      <c r="G190" s="130" t="s">
        <v>135</v>
      </c>
      <c r="H190" s="36" t="s">
        <v>100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1:32" s="4" customFormat="1" ht="18.75" customHeight="1">
      <c r="A191" s="59">
        <v>7</v>
      </c>
      <c r="B191" s="132" t="s">
        <v>397</v>
      </c>
      <c r="C191" s="63" t="s">
        <v>400</v>
      </c>
      <c r="D191" s="35">
        <v>75000</v>
      </c>
      <c r="E191" s="33" t="s">
        <v>9</v>
      </c>
      <c r="F191" s="130" t="s">
        <v>134</v>
      </c>
      <c r="G191" s="130" t="s">
        <v>135</v>
      </c>
      <c r="H191" s="36" t="s">
        <v>100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 s="4" customFormat="1" ht="18.75" customHeight="1">
      <c r="A192" s="59">
        <v>8</v>
      </c>
      <c r="B192" s="127" t="s">
        <v>398</v>
      </c>
      <c r="C192" s="63" t="s">
        <v>399</v>
      </c>
      <c r="D192" s="35">
        <v>0</v>
      </c>
      <c r="E192" s="33" t="s">
        <v>9</v>
      </c>
      <c r="F192" s="130" t="s">
        <v>134</v>
      </c>
      <c r="G192" s="130" t="s">
        <v>135</v>
      </c>
      <c r="H192" s="36" t="s">
        <v>100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</row>
    <row r="193" spans="1:32" s="4" customFormat="1" ht="18.75" customHeight="1">
      <c r="A193" s="59">
        <v>9</v>
      </c>
      <c r="B193" s="22" t="s">
        <v>401</v>
      </c>
      <c r="C193" s="22" t="s">
        <v>351</v>
      </c>
      <c r="D193" s="35">
        <v>0</v>
      </c>
      <c r="E193" s="33" t="s">
        <v>9</v>
      </c>
      <c r="F193" s="130" t="s">
        <v>134</v>
      </c>
      <c r="G193" s="130" t="s">
        <v>135</v>
      </c>
      <c r="H193" s="36" t="s">
        <v>100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1:32" s="4" customFormat="1" ht="18.75" customHeight="1">
      <c r="A194" s="59">
        <v>10</v>
      </c>
      <c r="B194" s="132" t="s">
        <v>402</v>
      </c>
      <c r="C194" s="63" t="s">
        <v>394</v>
      </c>
      <c r="D194" s="35">
        <v>100000</v>
      </c>
      <c r="E194" s="33" t="s">
        <v>9</v>
      </c>
      <c r="F194" s="130" t="s">
        <v>403</v>
      </c>
      <c r="G194" s="130" t="s">
        <v>110</v>
      </c>
      <c r="H194" s="36" t="s">
        <v>100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1:32" s="4" customFormat="1" ht="18.75" customHeight="1">
      <c r="A195" s="59">
        <v>11</v>
      </c>
      <c r="B195" s="132" t="s">
        <v>557</v>
      </c>
      <c r="C195" s="63" t="s">
        <v>399</v>
      </c>
      <c r="D195" s="35">
        <v>10000</v>
      </c>
      <c r="E195" s="33" t="s">
        <v>9</v>
      </c>
      <c r="F195" s="131" t="s">
        <v>35</v>
      </c>
      <c r="G195" s="131" t="s">
        <v>110</v>
      </c>
      <c r="H195" s="36" t="s">
        <v>100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1:32" s="4" customFormat="1" ht="18.75" customHeight="1">
      <c r="A196" s="59">
        <v>12</v>
      </c>
      <c r="B196" s="132" t="s">
        <v>404</v>
      </c>
      <c r="C196" s="63" t="s">
        <v>325</v>
      </c>
      <c r="D196" s="35">
        <v>8403</v>
      </c>
      <c r="E196" s="33" t="s">
        <v>9</v>
      </c>
      <c r="F196" s="131" t="s">
        <v>403</v>
      </c>
      <c r="G196" s="131" t="s">
        <v>110</v>
      </c>
      <c r="H196" s="36" t="s">
        <v>100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 s="4" customFormat="1" ht="18.75" customHeight="1">
      <c r="A197" s="59">
        <v>13</v>
      </c>
      <c r="B197" s="22" t="s">
        <v>533</v>
      </c>
      <c r="C197" s="22" t="s">
        <v>351</v>
      </c>
      <c r="D197" s="22">
        <v>175000</v>
      </c>
      <c r="E197" s="22" t="s">
        <v>9</v>
      </c>
      <c r="F197" s="22" t="s">
        <v>35</v>
      </c>
      <c r="G197" s="22" t="s">
        <v>39</v>
      </c>
      <c r="H197" s="19">
        <v>20.22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 s="4" customFormat="1" ht="18.75" customHeight="1">
      <c r="A198" s="59">
        <v>14</v>
      </c>
      <c r="B198" s="22" t="s">
        <v>352</v>
      </c>
      <c r="C198" s="22" t="s">
        <v>353</v>
      </c>
      <c r="D198" s="22">
        <v>268907.56</v>
      </c>
      <c r="E198" s="22" t="s">
        <v>9</v>
      </c>
      <c r="F198" s="22" t="s">
        <v>35</v>
      </c>
      <c r="G198" s="22" t="s">
        <v>39</v>
      </c>
      <c r="H198" s="19">
        <v>71.03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1:32" s="4" customFormat="1" ht="18.75" customHeight="1">
      <c r="A199" s="59">
        <v>15</v>
      </c>
      <c r="B199" s="87" t="s">
        <v>163</v>
      </c>
      <c r="C199" s="63" t="s">
        <v>164</v>
      </c>
      <c r="D199" s="35">
        <v>0</v>
      </c>
      <c r="E199" s="33" t="s">
        <v>9</v>
      </c>
      <c r="F199" s="68" t="s">
        <v>36</v>
      </c>
      <c r="G199" s="68" t="s">
        <v>41</v>
      </c>
      <c r="H199" s="36" t="s">
        <v>165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8" s="4" customFormat="1" ht="24" customHeight="1">
      <c r="A200" s="59">
        <v>16</v>
      </c>
      <c r="B200" s="45" t="s">
        <v>473</v>
      </c>
      <c r="C200" s="64" t="s">
        <v>474</v>
      </c>
      <c r="D200" s="44">
        <v>130000</v>
      </c>
      <c r="E200" s="24" t="s">
        <v>9</v>
      </c>
      <c r="F200" s="24" t="s">
        <v>38</v>
      </c>
      <c r="G200" s="24" t="s">
        <v>95</v>
      </c>
      <c r="H200" s="58">
        <v>20.22</v>
      </c>
    </row>
    <row r="201" spans="1:8" s="4" customFormat="1" ht="24" customHeight="1">
      <c r="A201" s="59">
        <v>17</v>
      </c>
      <c r="B201" s="45" t="s">
        <v>486</v>
      </c>
      <c r="C201" s="64" t="s">
        <v>487</v>
      </c>
      <c r="D201" s="44">
        <v>0</v>
      </c>
      <c r="E201" s="24" t="s">
        <v>9</v>
      </c>
      <c r="F201" s="24" t="s">
        <v>117</v>
      </c>
      <c r="G201" s="24" t="s">
        <v>95</v>
      </c>
      <c r="H201" s="58">
        <v>20.02</v>
      </c>
    </row>
    <row r="202" spans="1:8" s="4" customFormat="1" ht="24" customHeight="1">
      <c r="A202" s="59">
        <v>18</v>
      </c>
      <c r="B202" s="45" t="s">
        <v>497</v>
      </c>
      <c r="C202" s="64" t="s">
        <v>64</v>
      </c>
      <c r="D202" s="44">
        <v>4781.52</v>
      </c>
      <c r="E202" s="24" t="s">
        <v>9</v>
      </c>
      <c r="F202" s="24" t="s">
        <v>95</v>
      </c>
      <c r="G202" s="24" t="s">
        <v>43</v>
      </c>
      <c r="H202" s="58">
        <v>20.02</v>
      </c>
    </row>
    <row r="203" spans="1:8" s="4" customFormat="1" ht="24" customHeight="1">
      <c r="A203" s="59">
        <v>19</v>
      </c>
      <c r="B203" s="140" t="s">
        <v>506</v>
      </c>
      <c r="C203" s="62" t="s">
        <v>507</v>
      </c>
      <c r="D203" s="37">
        <v>3940.34</v>
      </c>
      <c r="E203" s="141" t="s">
        <v>9</v>
      </c>
      <c r="F203" s="141" t="s">
        <v>95</v>
      </c>
      <c r="G203" s="141" t="s">
        <v>43</v>
      </c>
      <c r="H203" s="58">
        <v>20.02</v>
      </c>
    </row>
    <row r="204" spans="1:8" s="4" customFormat="1" ht="24" customHeight="1">
      <c r="A204" s="59">
        <v>20</v>
      </c>
      <c r="B204" s="192" t="s">
        <v>529</v>
      </c>
      <c r="C204" s="63" t="s">
        <v>325</v>
      </c>
      <c r="D204" s="37">
        <v>37815.13</v>
      </c>
      <c r="E204" s="193" t="s">
        <v>9</v>
      </c>
      <c r="F204" s="193" t="s">
        <v>39</v>
      </c>
      <c r="G204" s="193" t="s">
        <v>110</v>
      </c>
      <c r="H204" s="58">
        <v>71.03</v>
      </c>
    </row>
    <row r="205" spans="1:8" s="4" customFormat="1" ht="24" customHeight="1">
      <c r="A205" s="59">
        <v>21</v>
      </c>
      <c r="B205" s="194" t="s">
        <v>530</v>
      </c>
      <c r="C205" s="63" t="s">
        <v>395</v>
      </c>
      <c r="D205" s="37">
        <v>84033.61</v>
      </c>
      <c r="E205" s="195" t="s">
        <v>9</v>
      </c>
      <c r="F205" s="195" t="s">
        <v>39</v>
      </c>
      <c r="G205" s="195" t="s">
        <v>110</v>
      </c>
      <c r="H205" s="58">
        <v>71.03</v>
      </c>
    </row>
    <row r="206" spans="1:8" s="4" customFormat="1" ht="18.75" customHeight="1">
      <c r="A206" s="59">
        <v>22</v>
      </c>
      <c r="B206" s="194" t="s">
        <v>532</v>
      </c>
      <c r="C206" s="63" t="s">
        <v>395</v>
      </c>
      <c r="D206" s="37">
        <v>134453.78</v>
      </c>
      <c r="E206" s="195" t="s">
        <v>9</v>
      </c>
      <c r="F206" s="195" t="s">
        <v>36</v>
      </c>
      <c r="G206" s="195" t="s">
        <v>110</v>
      </c>
      <c r="H206" s="58">
        <v>71.03</v>
      </c>
    </row>
    <row r="207" spans="1:8" s="4" customFormat="1" ht="24" customHeight="1">
      <c r="A207" s="59">
        <v>23</v>
      </c>
      <c r="B207" s="194" t="s">
        <v>531</v>
      </c>
      <c r="C207" s="63" t="s">
        <v>325</v>
      </c>
      <c r="D207" s="37">
        <v>46218.49</v>
      </c>
      <c r="E207" s="195" t="s">
        <v>9</v>
      </c>
      <c r="F207" s="195" t="s">
        <v>36</v>
      </c>
      <c r="G207" s="195" t="s">
        <v>110</v>
      </c>
      <c r="H207" s="58">
        <v>71.03</v>
      </c>
    </row>
    <row r="208" spans="1:8" s="4" customFormat="1" ht="24" customHeight="1">
      <c r="A208" s="59">
        <v>24</v>
      </c>
      <c r="B208" s="194" t="s">
        <v>584</v>
      </c>
      <c r="C208" s="63" t="s">
        <v>583</v>
      </c>
      <c r="D208" s="37">
        <v>46218.49</v>
      </c>
      <c r="E208" s="195" t="s">
        <v>9</v>
      </c>
      <c r="F208" s="195" t="s">
        <v>36</v>
      </c>
      <c r="G208" s="195" t="s">
        <v>110</v>
      </c>
      <c r="H208" s="58">
        <v>71.03</v>
      </c>
    </row>
    <row r="209" spans="1:8" s="4" customFormat="1" ht="24" customHeight="1">
      <c r="A209" s="59">
        <v>25</v>
      </c>
      <c r="B209" s="194" t="s">
        <v>537</v>
      </c>
      <c r="C209" s="63" t="s">
        <v>353</v>
      </c>
      <c r="D209" s="37">
        <v>46218.49</v>
      </c>
      <c r="E209" s="195" t="s">
        <v>9</v>
      </c>
      <c r="F209" s="195" t="s">
        <v>36</v>
      </c>
      <c r="G209" s="195" t="s">
        <v>41</v>
      </c>
      <c r="H209" s="58">
        <v>71.03</v>
      </c>
    </row>
    <row r="210" spans="1:8" s="4" customFormat="1" ht="24" customHeight="1">
      <c r="A210" s="59">
        <v>26</v>
      </c>
      <c r="B210" s="196" t="s">
        <v>546</v>
      </c>
      <c r="C210" s="63" t="s">
        <v>547</v>
      </c>
      <c r="D210" s="37">
        <v>100000</v>
      </c>
      <c r="E210" s="198" t="s">
        <v>9</v>
      </c>
      <c r="F210" s="198" t="s">
        <v>43</v>
      </c>
      <c r="G210" s="198" t="s">
        <v>35</v>
      </c>
      <c r="H210" s="58">
        <v>20.02</v>
      </c>
    </row>
    <row r="211" spans="1:8" s="7" customFormat="1" ht="14.25">
      <c r="A211" s="59"/>
      <c r="B211" s="65" t="s">
        <v>46</v>
      </c>
      <c r="C211" s="62"/>
      <c r="D211" s="37">
        <f>SUM(D185:D210)</f>
        <v>1330990.41</v>
      </c>
      <c r="E211" s="67"/>
      <c r="F211" s="67"/>
      <c r="G211" s="67"/>
      <c r="H211" s="23"/>
    </row>
    <row r="212" spans="1:8" s="7" customFormat="1" ht="14.25">
      <c r="A212" s="59"/>
      <c r="B212" s="65" t="s">
        <v>431</v>
      </c>
      <c r="C212" s="62"/>
      <c r="D212" s="38">
        <f>(D211+D86+D183)</f>
        <v>4085736.6699999995</v>
      </c>
      <c r="E212" s="67"/>
      <c r="F212" s="67"/>
      <c r="G212" s="67"/>
      <c r="H212" s="23"/>
    </row>
    <row r="213" spans="1:7" ht="12.75" customHeight="1">
      <c r="A213" s="59"/>
      <c r="B213" s="29" t="s">
        <v>48</v>
      </c>
      <c r="E213" s="133"/>
      <c r="F213" s="133"/>
      <c r="G213" s="133"/>
    </row>
    <row r="214" spans="1:10" ht="15" customHeight="1">
      <c r="A214" s="59"/>
      <c r="B214" s="29" t="s">
        <v>73</v>
      </c>
      <c r="E214" s="133"/>
      <c r="F214" s="133"/>
      <c r="G214" s="133"/>
      <c r="J214" s="135"/>
    </row>
    <row r="215" spans="1:10" ht="14.25">
      <c r="A215" s="59"/>
      <c r="B215" s="29" t="s">
        <v>49</v>
      </c>
      <c r="E215" s="133"/>
      <c r="F215" s="133"/>
      <c r="G215" s="133"/>
      <c r="J215" s="136"/>
    </row>
    <row r="216" spans="1:10" ht="14.25">
      <c r="A216" s="40"/>
      <c r="E216" s="133"/>
      <c r="F216" s="131"/>
      <c r="G216" s="133"/>
      <c r="J216" s="136"/>
    </row>
    <row r="217" spans="1:7" ht="14.25">
      <c r="A217" s="61"/>
      <c r="E217" s="133"/>
      <c r="F217" s="133"/>
      <c r="G217" s="133"/>
    </row>
    <row r="218" spans="1:5" ht="14.25">
      <c r="A218" s="60"/>
      <c r="C218" s="62"/>
      <c r="D218" s="41"/>
      <c r="E218" s="43"/>
    </row>
    <row r="219" spans="1:3" ht="14.25">
      <c r="A219" s="60"/>
      <c r="C219" s="62"/>
    </row>
    <row r="220" spans="1:3" ht="14.25">
      <c r="A220" s="60"/>
      <c r="C220" s="62"/>
    </row>
    <row r="221" spans="1:3" ht="14.25">
      <c r="A221" s="60"/>
      <c r="C221" s="62"/>
    </row>
    <row r="222" spans="1:3" ht="14.25">
      <c r="A222" s="60"/>
      <c r="C222" s="62"/>
    </row>
    <row r="223" spans="1:3" ht="14.25">
      <c r="A223" s="60"/>
      <c r="C223" s="62"/>
    </row>
    <row r="224" spans="1:3" ht="14.25">
      <c r="A224" s="60"/>
      <c r="C224" s="62"/>
    </row>
    <row r="225" spans="1:3" ht="14.25">
      <c r="A225" s="60"/>
      <c r="C225" s="62"/>
    </row>
    <row r="226" spans="1:3" ht="14.25">
      <c r="A226" s="60"/>
      <c r="C226" s="62"/>
    </row>
    <row r="227" spans="1:3" ht="14.25">
      <c r="A227" s="60"/>
      <c r="C227" s="62"/>
    </row>
    <row r="228" spans="1:3" ht="14.25">
      <c r="A228" s="60"/>
      <c r="C228" s="62"/>
    </row>
    <row r="229" spans="1:3" ht="14.25">
      <c r="A229" s="60"/>
      <c r="C229" s="62"/>
    </row>
    <row r="230" spans="1:3" ht="14.25">
      <c r="A230" s="60"/>
      <c r="C230" s="62"/>
    </row>
    <row r="231" spans="1:3" ht="14.25">
      <c r="A231" s="60"/>
      <c r="C231" s="62"/>
    </row>
    <row r="232" spans="1:3" ht="14.25">
      <c r="A232" s="60"/>
      <c r="C232" s="62"/>
    </row>
    <row r="233" spans="1:3" ht="14.25">
      <c r="A233" s="60"/>
      <c r="C233" s="62"/>
    </row>
    <row r="234" spans="1:3" ht="14.25">
      <c r="A234" s="60"/>
      <c r="C234" s="62"/>
    </row>
    <row r="235" spans="1:3" ht="14.25">
      <c r="A235" s="60"/>
      <c r="C235" s="62"/>
    </row>
    <row r="236" spans="1:3" ht="14.25">
      <c r="A236" s="60"/>
      <c r="C236" s="62"/>
    </row>
    <row r="237" spans="1:3" ht="14.25">
      <c r="A237" s="60"/>
      <c r="C237" s="62"/>
    </row>
    <row r="238" spans="1:3" ht="14.25">
      <c r="A238" s="60"/>
      <c r="C238" s="62"/>
    </row>
    <row r="239" spans="1:3" ht="14.25">
      <c r="A239" s="60"/>
      <c r="C239" s="62"/>
    </row>
    <row r="240" spans="1:3" ht="14.25">
      <c r="A240" s="60"/>
      <c r="C240" s="62"/>
    </row>
    <row r="241" spans="1:3" ht="14.25">
      <c r="A241" s="60"/>
      <c r="C241" s="62"/>
    </row>
    <row r="242" spans="1:3" ht="14.25">
      <c r="A242" s="60"/>
      <c r="C242" s="62"/>
    </row>
    <row r="243" spans="1:3" ht="14.25">
      <c r="A243" s="60"/>
      <c r="C243" s="62"/>
    </row>
    <row r="244" spans="1:3" ht="14.25">
      <c r="A244" s="60"/>
      <c r="C244" s="62"/>
    </row>
    <row r="245" spans="1:3" ht="14.25">
      <c r="A245" s="60"/>
      <c r="C245" s="62"/>
    </row>
    <row r="246" spans="1:3" ht="14.25">
      <c r="A246" s="60"/>
      <c r="C246" s="62"/>
    </row>
    <row r="247" spans="1:3" ht="14.25">
      <c r="A247" s="60"/>
      <c r="C247" s="62"/>
    </row>
    <row r="248" spans="1:3" ht="14.25">
      <c r="A248" s="60"/>
      <c r="C248" s="62"/>
    </row>
    <row r="249" spans="1:3" ht="14.25">
      <c r="A249" s="60"/>
      <c r="C249" s="62"/>
    </row>
    <row r="250" spans="1:3" ht="14.25">
      <c r="A250" s="60"/>
      <c r="C250" s="62"/>
    </row>
    <row r="251" spans="1:3" ht="14.25">
      <c r="A251" s="60"/>
      <c r="C251" s="62"/>
    </row>
    <row r="252" spans="1:3" ht="14.25">
      <c r="A252" s="60"/>
      <c r="C252" s="62"/>
    </row>
    <row r="253" spans="1:3" ht="14.25">
      <c r="A253" s="60"/>
      <c r="C253" s="62"/>
    </row>
    <row r="254" spans="1:3" ht="14.25">
      <c r="A254" s="60"/>
      <c r="C254" s="62"/>
    </row>
    <row r="255" spans="1:3" ht="14.25">
      <c r="A255" s="60"/>
      <c r="C255" s="62"/>
    </row>
    <row r="256" spans="1:3" ht="14.25">
      <c r="A256" s="60"/>
      <c r="C256" s="62"/>
    </row>
    <row r="257" spans="1:3" ht="14.25">
      <c r="A257" s="60"/>
      <c r="C257" s="62"/>
    </row>
    <row r="258" spans="1:3" ht="14.25">
      <c r="A258" s="60"/>
      <c r="C258" s="62"/>
    </row>
    <row r="259" spans="1:3" ht="14.25">
      <c r="A259" s="60"/>
      <c r="C259" s="62"/>
    </row>
    <row r="260" spans="1:3" ht="14.25">
      <c r="A260" s="60"/>
      <c r="C260" s="62"/>
    </row>
    <row r="261" spans="1:3" ht="14.25">
      <c r="A261" s="60"/>
      <c r="C261" s="62"/>
    </row>
    <row r="262" spans="1:3" ht="14.25">
      <c r="A262" s="60"/>
      <c r="C262" s="62"/>
    </row>
    <row r="263" spans="1:3" ht="14.25">
      <c r="A263" s="60"/>
      <c r="C263" s="62"/>
    </row>
    <row r="264" spans="1:3" ht="14.25">
      <c r="A264" s="60"/>
      <c r="C264" s="62"/>
    </row>
    <row r="265" spans="1:3" ht="14.25">
      <c r="A265" s="60"/>
      <c r="C265" s="62"/>
    </row>
    <row r="266" spans="1:3" ht="14.25">
      <c r="A266" s="60"/>
      <c r="C266" s="62"/>
    </row>
    <row r="267" spans="1:3" ht="14.25">
      <c r="A267" s="60"/>
      <c r="C267" s="62"/>
    </row>
    <row r="268" spans="1:3" ht="14.25">
      <c r="A268" s="60"/>
      <c r="C268" s="62"/>
    </row>
    <row r="269" spans="1:3" ht="14.25">
      <c r="A269" s="60"/>
      <c r="C269" s="62"/>
    </row>
    <row r="270" spans="1:3" ht="14.25">
      <c r="A270" s="60"/>
      <c r="C270" s="62"/>
    </row>
    <row r="271" spans="1:3" ht="14.25">
      <c r="A271" s="60"/>
      <c r="C271" s="62"/>
    </row>
    <row r="272" spans="1:3" ht="14.25">
      <c r="A272" s="60"/>
      <c r="C272" s="62"/>
    </row>
    <row r="273" spans="1:3" ht="14.25">
      <c r="A273" s="60"/>
      <c r="C273" s="62"/>
    </row>
    <row r="274" spans="1:3" ht="14.25">
      <c r="A274" s="60"/>
      <c r="C274" s="62"/>
    </row>
    <row r="275" spans="1:3" ht="14.25">
      <c r="A275" s="60"/>
      <c r="C275" s="62"/>
    </row>
    <row r="276" spans="1:3" ht="14.25">
      <c r="A276" s="60"/>
      <c r="C276" s="62"/>
    </row>
    <row r="277" spans="1:3" ht="14.25">
      <c r="A277" s="60"/>
      <c r="C277" s="62"/>
    </row>
    <row r="278" spans="1:3" ht="14.25">
      <c r="A278" s="60"/>
      <c r="C278" s="62"/>
    </row>
    <row r="279" spans="1:3" ht="14.25">
      <c r="A279" s="60"/>
      <c r="C279" s="62"/>
    </row>
    <row r="280" spans="1:3" ht="14.25">
      <c r="A280" s="60"/>
      <c r="C280" s="62"/>
    </row>
    <row r="281" spans="1:3" ht="14.25">
      <c r="A281" s="60"/>
      <c r="C281" s="62"/>
    </row>
    <row r="282" spans="1:3" ht="14.25">
      <c r="A282" s="60"/>
      <c r="C282" s="62"/>
    </row>
    <row r="283" spans="1:3" ht="14.25">
      <c r="A283" s="60"/>
      <c r="C283" s="62"/>
    </row>
    <row r="284" spans="1:3" ht="14.25">
      <c r="A284" s="60"/>
      <c r="C284" s="62"/>
    </row>
    <row r="285" spans="1:3" ht="14.25">
      <c r="A285" s="60"/>
      <c r="C285" s="62"/>
    </row>
    <row r="286" spans="1:3" ht="14.25">
      <c r="A286" s="60"/>
      <c r="C286" s="62"/>
    </row>
    <row r="287" spans="1:3" ht="14.25">
      <c r="A287" s="60"/>
      <c r="C287" s="62"/>
    </row>
    <row r="288" spans="1:3" ht="14.25">
      <c r="A288" s="60"/>
      <c r="C288" s="62"/>
    </row>
    <row r="289" spans="1:3" ht="14.25">
      <c r="A289" s="60"/>
      <c r="C289" s="62"/>
    </row>
    <row r="290" spans="1:3" ht="14.25">
      <c r="A290" s="60"/>
      <c r="C290" s="62"/>
    </row>
    <row r="291" spans="1:3" ht="14.25">
      <c r="A291" s="60"/>
      <c r="C291" s="62"/>
    </row>
    <row r="292" spans="1:3" ht="14.25">
      <c r="A292" s="60"/>
      <c r="C292" s="62"/>
    </row>
    <row r="293" spans="1:3" ht="14.25">
      <c r="A293" s="60"/>
      <c r="C293" s="62"/>
    </row>
    <row r="294" spans="1:3" ht="14.25">
      <c r="A294" s="60"/>
      <c r="C294" s="62"/>
    </row>
    <row r="295" spans="1:3" ht="14.25">
      <c r="A295" s="60"/>
      <c r="C295" s="62"/>
    </row>
    <row r="296" spans="1:3" ht="14.25">
      <c r="A296" s="60"/>
      <c r="C296" s="62"/>
    </row>
    <row r="297" spans="1:3" ht="14.25">
      <c r="A297" s="60"/>
      <c r="C297" s="62"/>
    </row>
    <row r="298" spans="1:3" ht="14.25">
      <c r="A298" s="60"/>
      <c r="C298" s="62"/>
    </row>
  </sheetData>
  <sheetProtection/>
  <mergeCells count="1">
    <mergeCell ref="C1:E1"/>
  </mergeCells>
  <printOptions/>
  <pageMargins left="0.45" right="0.26" top="0.38" bottom="0.27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421875" style="171" customWidth="1"/>
    <col min="2" max="2" width="23.8515625" style="171" customWidth="1"/>
    <col min="3" max="3" width="12.7109375" style="171" customWidth="1"/>
    <col min="4" max="5" width="9.140625" style="171" customWidth="1"/>
    <col min="6" max="6" width="10.00390625" style="171" customWidth="1"/>
    <col min="7" max="7" width="8.140625" style="171" customWidth="1"/>
    <col min="8" max="8" width="11.7109375" style="171" customWidth="1"/>
    <col min="9" max="9" width="10.421875" style="171" customWidth="1"/>
    <col min="10" max="10" width="8.57421875" style="171" customWidth="1"/>
    <col min="11" max="11" width="11.57421875" style="171" customWidth="1"/>
    <col min="12" max="12" width="20.28125" style="171" customWidth="1"/>
    <col min="13" max="13" width="15.8515625" style="171" customWidth="1"/>
    <col min="14" max="15" width="8.8515625" style="171" customWidth="1"/>
    <col min="16" max="16" width="8.8515625" style="172" customWidth="1"/>
  </cols>
  <sheetData>
    <row r="1" spans="1:11" ht="14.25" customHeight="1">
      <c r="A1" s="276"/>
      <c r="B1" s="276"/>
      <c r="C1" s="276"/>
      <c r="D1" s="276"/>
      <c r="E1" s="276"/>
      <c r="F1" s="276"/>
      <c r="G1" s="276"/>
      <c r="H1" s="276"/>
      <c r="I1" s="256" t="s">
        <v>440</v>
      </c>
      <c r="J1" s="257"/>
      <c r="K1" s="276"/>
    </row>
    <row r="2" spans="2:10" ht="14.25">
      <c r="B2" s="171" t="s">
        <v>441</v>
      </c>
      <c r="I2" s="271" t="s">
        <v>442</v>
      </c>
      <c r="J2" s="272"/>
    </row>
    <row r="3" ht="30" customHeight="1">
      <c r="I3" s="171" t="s">
        <v>72</v>
      </c>
    </row>
    <row r="4" ht="32.25" customHeight="1">
      <c r="B4" s="171" t="s">
        <v>0</v>
      </c>
    </row>
    <row r="5" spans="2:6" ht="29.25" customHeight="1">
      <c r="B5" s="171" t="s">
        <v>1</v>
      </c>
      <c r="F5" s="171" t="s">
        <v>443</v>
      </c>
    </row>
    <row r="6" spans="2:6" ht="30" customHeight="1">
      <c r="B6" s="171" t="s">
        <v>511</v>
      </c>
      <c r="F6" s="171" t="s">
        <v>68</v>
      </c>
    </row>
    <row r="7" ht="33" customHeight="1">
      <c r="A7" s="171" t="s">
        <v>444</v>
      </c>
    </row>
    <row r="8" ht="30" customHeight="1"/>
    <row r="9" spans="1:12" ht="96.75" customHeight="1">
      <c r="A9" s="171" t="s">
        <v>2</v>
      </c>
      <c r="B9" s="173" t="s">
        <v>445</v>
      </c>
      <c r="C9" s="173" t="s">
        <v>579</v>
      </c>
      <c r="D9" s="171" t="s">
        <v>3</v>
      </c>
      <c r="E9" s="173" t="s">
        <v>597</v>
      </c>
      <c r="F9" s="173" t="s">
        <v>446</v>
      </c>
      <c r="G9" s="212" t="s">
        <v>4</v>
      </c>
      <c r="H9" s="173" t="s">
        <v>447</v>
      </c>
      <c r="I9" s="173" t="s">
        <v>448</v>
      </c>
      <c r="J9" s="173" t="s">
        <v>449</v>
      </c>
      <c r="K9" s="173" t="s">
        <v>450</v>
      </c>
      <c r="L9" s="173" t="s">
        <v>576</v>
      </c>
    </row>
    <row r="10" ht="29.25" customHeight="1">
      <c r="B10" s="171" t="s">
        <v>598</v>
      </c>
    </row>
    <row r="11" spans="1:16" s="1" customFormat="1" ht="67.5" customHeight="1">
      <c r="A11" s="171"/>
      <c r="B11" s="175" t="s">
        <v>508</v>
      </c>
      <c r="C11" s="215" t="s">
        <v>510</v>
      </c>
      <c r="D11" s="171" t="s">
        <v>14</v>
      </c>
      <c r="E11" s="171">
        <f>(F11*1.19)</f>
        <v>200000.0037</v>
      </c>
      <c r="F11" s="75">
        <v>168067.23</v>
      </c>
      <c r="G11" s="176" t="s">
        <v>452</v>
      </c>
      <c r="H11" s="20" t="s">
        <v>413</v>
      </c>
      <c r="I11" s="21" t="s">
        <v>35</v>
      </c>
      <c r="J11" s="21" t="s">
        <v>39</v>
      </c>
      <c r="K11" s="22" t="s">
        <v>11</v>
      </c>
      <c r="L11" s="255" t="s">
        <v>595</v>
      </c>
      <c r="M11" s="22"/>
      <c r="N11"/>
      <c r="O11" s="171"/>
      <c r="P11" s="172"/>
    </row>
    <row r="12" spans="1:16" s="1" customFormat="1" ht="39.75" customHeight="1">
      <c r="A12" s="171"/>
      <c r="B12" s="171" t="s">
        <v>599</v>
      </c>
      <c r="C12" s="171"/>
      <c r="D12" s="171"/>
      <c r="E12" s="171"/>
      <c r="F12" s="75"/>
      <c r="G12" s="176"/>
      <c r="H12" s="20"/>
      <c r="I12" s="21"/>
      <c r="J12" s="21"/>
      <c r="K12" s="22"/>
      <c r="L12" s="255"/>
      <c r="M12" s="22"/>
      <c r="O12" s="171"/>
      <c r="P12" s="172"/>
    </row>
    <row r="13" spans="1:12" ht="54.75" customHeight="1">
      <c r="A13" s="171">
        <v>1</v>
      </c>
      <c r="B13" s="173" t="s">
        <v>451</v>
      </c>
      <c r="C13" s="173"/>
      <c r="D13" s="171" t="s">
        <v>14</v>
      </c>
      <c r="E13" s="171">
        <v>20000</v>
      </c>
      <c r="F13" s="174">
        <v>16806.72</v>
      </c>
      <c r="G13" s="171" t="s">
        <v>452</v>
      </c>
      <c r="H13" s="171" t="s">
        <v>453</v>
      </c>
      <c r="I13" s="213" t="s">
        <v>577</v>
      </c>
      <c r="J13" s="171" t="s">
        <v>578</v>
      </c>
      <c r="K13" s="171" t="s">
        <v>594</v>
      </c>
      <c r="L13" s="173" t="s">
        <v>596</v>
      </c>
    </row>
    <row r="14" spans="1:12" ht="51" customHeight="1">
      <c r="A14" s="171">
        <v>2</v>
      </c>
      <c r="B14" s="173" t="s">
        <v>454</v>
      </c>
      <c r="C14" s="173"/>
      <c r="D14" s="171" t="s">
        <v>14</v>
      </c>
      <c r="E14" s="171">
        <v>10000</v>
      </c>
      <c r="F14" s="174">
        <v>8403.36</v>
      </c>
      <c r="G14" s="171" t="s">
        <v>452</v>
      </c>
      <c r="H14" s="171" t="s">
        <v>453</v>
      </c>
      <c r="I14" s="213" t="s">
        <v>577</v>
      </c>
      <c r="J14" s="171" t="s">
        <v>578</v>
      </c>
      <c r="K14" s="171" t="s">
        <v>594</v>
      </c>
      <c r="L14" s="173" t="s">
        <v>596</v>
      </c>
    </row>
    <row r="15" spans="1:12" ht="48.75" customHeight="1">
      <c r="A15" s="171">
        <v>3</v>
      </c>
      <c r="B15" s="173" t="s">
        <v>455</v>
      </c>
      <c r="C15" s="173"/>
      <c r="D15" s="171" t="s">
        <v>14</v>
      </c>
      <c r="E15" s="171">
        <v>20000</v>
      </c>
      <c r="F15" s="174">
        <v>16806.72</v>
      </c>
      <c r="G15" s="171" t="s">
        <v>452</v>
      </c>
      <c r="H15" s="171" t="s">
        <v>453</v>
      </c>
      <c r="I15" s="213" t="s">
        <v>577</v>
      </c>
      <c r="J15" s="171" t="s">
        <v>578</v>
      </c>
      <c r="K15" s="171" t="s">
        <v>594</v>
      </c>
      <c r="L15" s="173" t="s">
        <v>596</v>
      </c>
    </row>
    <row r="16" spans="1:12" ht="59.25" customHeight="1">
      <c r="A16" s="171">
        <v>4</v>
      </c>
      <c r="B16" s="173" t="s">
        <v>456</v>
      </c>
      <c r="C16" s="173"/>
      <c r="D16" s="171" t="s">
        <v>14</v>
      </c>
      <c r="E16" s="171">
        <v>120000</v>
      </c>
      <c r="F16" s="174">
        <v>100840.34</v>
      </c>
      <c r="G16" s="171" t="s">
        <v>452</v>
      </c>
      <c r="H16" s="171" t="s">
        <v>453</v>
      </c>
      <c r="I16" s="213" t="s">
        <v>577</v>
      </c>
      <c r="J16" s="171" t="s">
        <v>578</v>
      </c>
      <c r="K16" s="171" t="s">
        <v>594</v>
      </c>
      <c r="L16" s="173" t="s">
        <v>596</v>
      </c>
    </row>
    <row r="17" spans="1:12" ht="39.75" customHeight="1">
      <c r="A17" s="171">
        <v>5</v>
      </c>
      <c r="B17" s="173" t="s">
        <v>457</v>
      </c>
      <c r="C17" s="173"/>
      <c r="D17" s="171" t="s">
        <v>14</v>
      </c>
      <c r="E17" s="171">
        <v>30000</v>
      </c>
      <c r="F17" s="174">
        <v>25210.08</v>
      </c>
      <c r="G17" s="171" t="s">
        <v>452</v>
      </c>
      <c r="H17" s="171" t="s">
        <v>453</v>
      </c>
      <c r="I17" s="213" t="s">
        <v>577</v>
      </c>
      <c r="J17" s="171" t="s">
        <v>578</v>
      </c>
      <c r="K17" s="171" t="s">
        <v>594</v>
      </c>
      <c r="L17" s="173" t="s">
        <v>596</v>
      </c>
    </row>
    <row r="18" spans="1:12" ht="46.5" customHeight="1">
      <c r="A18" s="171">
        <v>6</v>
      </c>
      <c r="B18" s="173" t="s">
        <v>458</v>
      </c>
      <c r="C18" s="173"/>
      <c r="D18" s="171" t="s">
        <v>14</v>
      </c>
      <c r="E18" s="171">
        <v>25000</v>
      </c>
      <c r="F18" s="174">
        <v>21008.4</v>
      </c>
      <c r="G18" s="171" t="s">
        <v>452</v>
      </c>
      <c r="H18" s="171" t="s">
        <v>453</v>
      </c>
      <c r="I18" s="213" t="s">
        <v>577</v>
      </c>
      <c r="J18" s="171" t="s">
        <v>578</v>
      </c>
      <c r="K18" s="171" t="s">
        <v>594</v>
      </c>
      <c r="L18" s="173" t="s">
        <v>596</v>
      </c>
    </row>
    <row r="19" spans="1:12" ht="48" customHeight="1">
      <c r="A19" s="171">
        <v>7</v>
      </c>
      <c r="B19" s="173" t="s">
        <v>459</v>
      </c>
      <c r="C19" s="173"/>
      <c r="D19" s="171" t="s">
        <v>14</v>
      </c>
      <c r="E19" s="171">
        <v>30000</v>
      </c>
      <c r="F19" s="174">
        <v>25210.08</v>
      </c>
      <c r="G19" s="171" t="s">
        <v>452</v>
      </c>
      <c r="H19" s="171" t="s">
        <v>453</v>
      </c>
      <c r="I19" s="213" t="s">
        <v>577</v>
      </c>
      <c r="J19" s="171" t="s">
        <v>578</v>
      </c>
      <c r="K19" s="171" t="s">
        <v>594</v>
      </c>
      <c r="L19" s="173" t="s">
        <v>596</v>
      </c>
    </row>
    <row r="20" spans="1:12" ht="41.25" customHeight="1">
      <c r="A20" s="171">
        <v>8</v>
      </c>
      <c r="B20" s="173" t="s">
        <v>460</v>
      </c>
      <c r="C20" s="173"/>
      <c r="D20" s="171" t="s">
        <v>14</v>
      </c>
      <c r="E20" s="171">
        <v>30000</v>
      </c>
      <c r="F20" s="174">
        <v>25210.08</v>
      </c>
      <c r="G20" s="171" t="s">
        <v>452</v>
      </c>
      <c r="H20" s="171" t="s">
        <v>453</v>
      </c>
      <c r="I20" s="213" t="s">
        <v>577</v>
      </c>
      <c r="J20" s="171" t="s">
        <v>578</v>
      </c>
      <c r="K20" s="171" t="s">
        <v>594</v>
      </c>
      <c r="L20" s="173" t="s">
        <v>596</v>
      </c>
    </row>
    <row r="21" spans="2:6" ht="21" customHeight="1">
      <c r="B21" s="171" t="s">
        <v>15</v>
      </c>
      <c r="F21" s="174">
        <v>239495.78</v>
      </c>
    </row>
    <row r="22" ht="18" customHeight="1">
      <c r="B22" s="171" t="s">
        <v>16</v>
      </c>
    </row>
    <row r="23" ht="21" customHeight="1">
      <c r="B23" s="171" t="s">
        <v>10</v>
      </c>
    </row>
    <row r="24" ht="38.25" customHeight="1"/>
    <row r="25" ht="27.75" customHeight="1"/>
    <row r="26" ht="24.75" customHeight="1"/>
    <row r="27" ht="31.5" customHeight="1"/>
    <row r="28" ht="36.75" customHeight="1"/>
    <row r="29" ht="26.25" customHeight="1"/>
    <row r="30" ht="28.5" customHeight="1"/>
    <row r="31" ht="20.25" customHeight="1"/>
    <row r="32" ht="24.75" customHeight="1"/>
    <row r="33" ht="24" customHeight="1"/>
    <row r="37" ht="35.25" customHeight="1"/>
    <row r="38" ht="37.5" customHeight="1"/>
    <row r="39" ht="32.25" customHeight="1"/>
    <row r="40" ht="32.25" customHeight="1"/>
    <row r="41" ht="29.25" customHeight="1"/>
    <row r="42" ht="29.25" customHeight="1"/>
    <row r="43" ht="29.25" customHeight="1"/>
    <row r="44" ht="29.25" customHeight="1"/>
    <row r="45" ht="33.75" customHeight="1"/>
    <row r="46" ht="31.5" customHeight="1"/>
    <row r="47" ht="25.5" customHeight="1"/>
    <row r="48" ht="28.5" customHeight="1"/>
    <row r="49" ht="25.5" customHeight="1"/>
    <row r="50" ht="28.5" customHeight="1"/>
    <row r="51" ht="29.25" customHeight="1"/>
    <row r="57" spans="1:16" s="1" customFormat="1" ht="14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2"/>
    </row>
    <row r="58" spans="1:16" s="1" customFormat="1" ht="14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2"/>
    </row>
    <row r="66" ht="30.75" customHeight="1"/>
    <row r="67" ht="35.25" customHeight="1"/>
    <row r="68" ht="30" customHeight="1"/>
    <row r="69" ht="27.75" customHeight="1"/>
    <row r="70" ht="34.5" customHeight="1"/>
    <row r="71" ht="40.5" customHeight="1"/>
    <row r="72" ht="37.5" customHeight="1"/>
    <row r="73" ht="42" customHeight="1"/>
    <row r="74" ht="126" customHeight="1"/>
    <row r="75" ht="57" customHeight="1"/>
    <row r="76" spans="1:16" s="1" customFormat="1" ht="25.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2"/>
    </row>
    <row r="79" ht="26.25" customHeight="1"/>
    <row r="80" ht="26.25" customHeight="1"/>
    <row r="81" ht="14.25" customHeight="1"/>
    <row r="82" ht="38.25" customHeight="1"/>
    <row r="83" ht="14.25" customHeight="1"/>
    <row r="84" ht="21" customHeight="1"/>
    <row r="85" ht="51.75" customHeight="1"/>
    <row r="86" ht="14.25" customHeight="1"/>
    <row r="88" ht="14.25" customHeight="1"/>
    <row r="90" ht="26.25" customHeight="1"/>
    <row r="92" ht="14.25" customHeight="1"/>
    <row r="94" ht="27" customHeight="1"/>
    <row r="96" ht="26.25" customHeight="1"/>
    <row r="97" ht="14.25" customHeight="1"/>
    <row r="99" ht="14.25" customHeight="1"/>
  </sheetData>
  <sheetProtection/>
  <mergeCells count="1"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36"/>
  <sheetViews>
    <sheetView zoomScalePageLayoutView="0" workbookViewId="0" topLeftCell="A21">
      <selection activeCell="A30" sqref="A30:H36"/>
    </sheetView>
  </sheetViews>
  <sheetFormatPr defaultColWidth="9.140625" defaultRowHeight="15"/>
  <cols>
    <col min="1" max="1" width="5.8515625" style="0" customWidth="1"/>
    <col min="2" max="2" width="24.28125" style="0" customWidth="1"/>
    <col min="3" max="3" width="9.421875" style="0" customWidth="1"/>
    <col min="4" max="4" width="14.28125" style="214" customWidth="1"/>
    <col min="5" max="5" width="16.7109375" style="227" customWidth="1"/>
    <col min="6" max="6" width="12.57421875" style="227" customWidth="1"/>
    <col min="7" max="7" width="11.421875" style="227" customWidth="1"/>
    <col min="8" max="8" width="21.421875" style="0" customWidth="1"/>
  </cols>
  <sheetData>
    <row r="5" ht="15.75" customHeight="1"/>
    <row r="6" ht="28.5" customHeight="1"/>
    <row r="7" spans="1:8" ht="30.75" customHeight="1">
      <c r="A7" s="217"/>
      <c r="B7" s="217"/>
      <c r="C7" s="273" t="s">
        <v>586</v>
      </c>
      <c r="D7" s="274"/>
      <c r="E7" s="274"/>
      <c r="F7" s="274"/>
      <c r="G7" s="275"/>
      <c r="H7" s="219"/>
    </row>
    <row r="8" spans="1:8" s="4" customFormat="1" ht="52.5">
      <c r="A8" s="220" t="s">
        <v>2</v>
      </c>
      <c r="B8" s="220" t="s">
        <v>5</v>
      </c>
      <c r="C8" s="221" t="s">
        <v>3</v>
      </c>
      <c r="D8" s="222" t="s">
        <v>6</v>
      </c>
      <c r="E8" s="220" t="s">
        <v>4</v>
      </c>
      <c r="F8" s="221" t="s">
        <v>7</v>
      </c>
      <c r="G8" s="221" t="s">
        <v>8</v>
      </c>
      <c r="H8" s="226" t="s">
        <v>580</v>
      </c>
    </row>
    <row r="9" spans="1:8" ht="24" customHeight="1">
      <c r="A9" s="223">
        <v>1</v>
      </c>
      <c r="B9" s="209" t="s">
        <v>529</v>
      </c>
      <c r="C9" s="63" t="s">
        <v>325</v>
      </c>
      <c r="D9" s="78">
        <v>37815.13</v>
      </c>
      <c r="E9" s="17" t="s">
        <v>9</v>
      </c>
      <c r="F9" s="17" t="s">
        <v>39</v>
      </c>
      <c r="G9" s="17" t="s">
        <v>36</v>
      </c>
      <c r="H9" s="223"/>
    </row>
    <row r="10" spans="1:8" s="1" customFormat="1" ht="24.75" customHeight="1">
      <c r="A10" s="223">
        <v>2</v>
      </c>
      <c r="B10" s="209" t="s">
        <v>530</v>
      </c>
      <c r="C10" s="63" t="s">
        <v>395</v>
      </c>
      <c r="D10" s="78">
        <v>84033.61</v>
      </c>
      <c r="E10" s="17" t="s">
        <v>9</v>
      </c>
      <c r="F10" s="17" t="s">
        <v>39</v>
      </c>
      <c r="G10" s="17" t="s">
        <v>36</v>
      </c>
      <c r="H10" s="223"/>
    </row>
    <row r="11" spans="1:8" s="4" customFormat="1" ht="24" customHeight="1">
      <c r="A11" s="224">
        <v>3</v>
      </c>
      <c r="B11" s="209" t="s">
        <v>532</v>
      </c>
      <c r="C11" s="63" t="s">
        <v>395</v>
      </c>
      <c r="D11" s="78">
        <v>134453.78</v>
      </c>
      <c r="E11" s="17" t="s">
        <v>9</v>
      </c>
      <c r="F11" s="17" t="s">
        <v>571</v>
      </c>
      <c r="G11" s="17" t="s">
        <v>36</v>
      </c>
      <c r="H11" s="22"/>
    </row>
    <row r="12" spans="1:8" ht="33.75" customHeight="1">
      <c r="A12" s="223">
        <v>4</v>
      </c>
      <c r="B12" s="22" t="s">
        <v>352</v>
      </c>
      <c r="C12" s="22" t="s">
        <v>353</v>
      </c>
      <c r="D12" s="20">
        <v>268907.56</v>
      </c>
      <c r="E12" s="228" t="s">
        <v>9</v>
      </c>
      <c r="F12" s="228" t="s">
        <v>43</v>
      </c>
      <c r="G12" s="228" t="s">
        <v>35</v>
      </c>
      <c r="H12" s="216" t="s">
        <v>582</v>
      </c>
    </row>
    <row r="13" spans="1:8" s="1" customFormat="1" ht="36.75" customHeight="1">
      <c r="A13" s="223">
        <v>5</v>
      </c>
      <c r="B13" s="209" t="s">
        <v>581</v>
      </c>
      <c r="C13" s="63" t="s">
        <v>325</v>
      </c>
      <c r="D13" s="78">
        <v>46218.49</v>
      </c>
      <c r="E13" s="17" t="s">
        <v>9</v>
      </c>
      <c r="F13" s="17" t="s">
        <v>39</v>
      </c>
      <c r="G13" s="17" t="s">
        <v>36</v>
      </c>
      <c r="H13" s="223"/>
    </row>
    <row r="14" spans="1:8" s="1" customFormat="1" ht="37.5" customHeight="1">
      <c r="A14" s="223">
        <v>6</v>
      </c>
      <c r="B14" s="20" t="s">
        <v>533</v>
      </c>
      <c r="C14" s="22" t="s">
        <v>351</v>
      </c>
      <c r="D14" s="20">
        <v>117647.06</v>
      </c>
      <c r="E14" s="228" t="s">
        <v>9</v>
      </c>
      <c r="F14" s="228" t="s">
        <v>35</v>
      </c>
      <c r="G14" s="228" t="s">
        <v>39</v>
      </c>
      <c r="H14" s="250" t="s">
        <v>593</v>
      </c>
    </row>
    <row r="15" spans="1:8" s="1" customFormat="1" ht="31.5" customHeight="1">
      <c r="A15" s="223">
        <v>7</v>
      </c>
      <c r="B15" s="39" t="s">
        <v>534</v>
      </c>
      <c r="C15" s="63" t="s">
        <v>565</v>
      </c>
      <c r="D15" s="229">
        <v>75000</v>
      </c>
      <c r="E15" s="228" t="s">
        <v>9</v>
      </c>
      <c r="F15" s="228" t="s">
        <v>35</v>
      </c>
      <c r="G15" s="228" t="s">
        <v>39</v>
      </c>
      <c r="H15" s="250" t="s">
        <v>592</v>
      </c>
    </row>
    <row r="16" spans="1:8" s="1" customFormat="1" ht="31.5" customHeight="1">
      <c r="A16" s="223">
        <v>8</v>
      </c>
      <c r="B16" s="209" t="s">
        <v>584</v>
      </c>
      <c r="C16" s="63" t="s">
        <v>583</v>
      </c>
      <c r="D16" s="37">
        <v>46218.49</v>
      </c>
      <c r="E16" s="211" t="s">
        <v>9</v>
      </c>
      <c r="F16" s="211" t="s">
        <v>36</v>
      </c>
      <c r="G16" s="211" t="s">
        <v>110</v>
      </c>
      <c r="H16" s="25"/>
    </row>
    <row r="17" spans="1:8" s="1" customFormat="1" ht="31.5" customHeight="1">
      <c r="A17" s="223">
        <v>9</v>
      </c>
      <c r="B17" s="209" t="s">
        <v>537</v>
      </c>
      <c r="C17" s="63" t="s">
        <v>353</v>
      </c>
      <c r="D17" s="78">
        <v>46218.49</v>
      </c>
      <c r="E17" s="17" t="s">
        <v>9</v>
      </c>
      <c r="F17" s="17" t="s">
        <v>36</v>
      </c>
      <c r="G17" s="17" t="s">
        <v>41</v>
      </c>
      <c r="H17" s="25"/>
    </row>
    <row r="18" spans="1:8" s="1" customFormat="1" ht="14.25">
      <c r="A18" s="223"/>
      <c r="B18" s="238" t="s">
        <v>585</v>
      </c>
      <c r="C18" s="225"/>
      <c r="D18" s="239">
        <f>SUM(D9:D17)</f>
        <v>856512.6099999999</v>
      </c>
      <c r="E18" s="230"/>
      <c r="F18" s="230"/>
      <c r="G18" s="230"/>
      <c r="H18" s="223"/>
    </row>
    <row r="19" spans="1:8" s="1" customFormat="1" ht="14.25">
      <c r="A19" s="233"/>
      <c r="B19" s="234"/>
      <c r="C19" s="235"/>
      <c r="D19" s="236"/>
      <c r="E19" s="237"/>
      <c r="F19" s="237"/>
      <c r="G19" s="237"/>
      <c r="H19" s="233"/>
    </row>
    <row r="20" spans="1:8" s="1" customFormat="1" ht="14.25">
      <c r="A20" s="233"/>
      <c r="B20" s="234"/>
      <c r="C20" s="235"/>
      <c r="D20" s="236"/>
      <c r="E20" s="237"/>
      <c r="F20" s="237"/>
      <c r="G20" s="237"/>
      <c r="H20" s="233"/>
    </row>
    <row r="21" spans="1:8" s="1" customFormat="1" ht="14.25">
      <c r="A21" s="233"/>
      <c r="B21" s="234"/>
      <c r="C21" s="235"/>
      <c r="D21" s="236"/>
      <c r="E21" s="237"/>
      <c r="F21" s="237"/>
      <c r="G21" s="237"/>
      <c r="H21" s="233"/>
    </row>
    <row r="22" spans="1:8" s="1" customFormat="1" ht="14.25">
      <c r="A22" s="233"/>
      <c r="B22" s="234"/>
      <c r="C22" s="235"/>
      <c r="D22" s="236"/>
      <c r="E22" s="237"/>
      <c r="F22" s="237"/>
      <c r="G22" s="237"/>
      <c r="H22" s="233"/>
    </row>
    <row r="23" spans="1:8" s="1" customFormat="1" ht="14.25">
      <c r="A23" s="233"/>
      <c r="B23" s="234"/>
      <c r="C23" s="235"/>
      <c r="D23" s="236"/>
      <c r="E23" s="237"/>
      <c r="F23" s="237"/>
      <c r="G23" s="237"/>
      <c r="H23" s="233"/>
    </row>
    <row r="24" spans="1:8" s="1" customFormat="1" ht="14.25">
      <c r="A24" s="233"/>
      <c r="B24" s="234"/>
      <c r="C24" s="235"/>
      <c r="D24" s="236"/>
      <c r="E24" s="237"/>
      <c r="F24" s="237"/>
      <c r="G24" s="237"/>
      <c r="H24" s="233"/>
    </row>
    <row r="25" spans="1:8" s="1" customFormat="1" ht="14.25">
      <c r="A25" s="233"/>
      <c r="B25" s="234"/>
      <c r="C25" s="235"/>
      <c r="D25" s="236"/>
      <c r="E25" s="237"/>
      <c r="F25" s="237"/>
      <c r="G25" s="237"/>
      <c r="H25" s="233"/>
    </row>
    <row r="26" spans="1:8" s="1" customFormat="1" ht="14.25">
      <c r="A26" s="233"/>
      <c r="B26" s="234"/>
      <c r="C26" s="235"/>
      <c r="D26" s="236"/>
      <c r="E26" s="237"/>
      <c r="F26" s="237"/>
      <c r="G26" s="237"/>
      <c r="H26" s="233"/>
    </row>
    <row r="27" spans="1:8" s="1" customFormat="1" ht="14.25">
      <c r="A27" s="233"/>
      <c r="B27" s="234"/>
      <c r="C27" s="235"/>
      <c r="D27" s="236"/>
      <c r="E27" s="237"/>
      <c r="F27" s="237"/>
      <c r="G27" s="237"/>
      <c r="H27" s="233"/>
    </row>
    <row r="28" spans="1:8" ht="14.25">
      <c r="A28" s="217"/>
      <c r="B28" s="217"/>
      <c r="C28" s="217"/>
      <c r="D28" s="231"/>
      <c r="E28" s="232"/>
      <c r="F28" s="232"/>
      <c r="G28" s="232"/>
      <c r="H28" s="217"/>
    </row>
    <row r="29" spans="1:8" ht="14.25">
      <c r="A29" s="217"/>
      <c r="B29" s="217"/>
      <c r="C29" s="217"/>
      <c r="D29" s="231"/>
      <c r="E29" s="232"/>
      <c r="F29" s="232"/>
      <c r="G29" s="232"/>
      <c r="H29" s="217"/>
    </row>
    <row r="30" spans="1:8" ht="36" customHeight="1">
      <c r="A30" s="217"/>
      <c r="B30" s="217"/>
      <c r="C30" s="217"/>
      <c r="D30" s="273" t="s">
        <v>587</v>
      </c>
      <c r="E30" s="274"/>
      <c r="F30" s="274"/>
      <c r="G30" s="274"/>
      <c r="H30" s="240"/>
    </row>
    <row r="31" spans="1:8" s="1" customFormat="1" ht="57.75" customHeight="1">
      <c r="A31" s="220" t="s">
        <v>2</v>
      </c>
      <c r="B31" s="220" t="s">
        <v>5</v>
      </c>
      <c r="C31" s="221" t="s">
        <v>3</v>
      </c>
      <c r="D31" s="222" t="s">
        <v>6</v>
      </c>
      <c r="E31" s="220" t="s">
        <v>4</v>
      </c>
      <c r="F31" s="221" t="s">
        <v>7</v>
      </c>
      <c r="G31" s="221" t="s">
        <v>8</v>
      </c>
      <c r="H31" s="218" t="s">
        <v>580</v>
      </c>
    </row>
    <row r="32" spans="1:8" ht="27" customHeight="1">
      <c r="A32" s="223">
        <v>1</v>
      </c>
      <c r="B32" s="248" t="s">
        <v>533</v>
      </c>
      <c r="C32" s="22" t="s">
        <v>351</v>
      </c>
      <c r="D32" s="20">
        <v>175000</v>
      </c>
      <c r="E32" s="228" t="s">
        <v>9</v>
      </c>
      <c r="F32" s="228" t="s">
        <v>35</v>
      </c>
      <c r="G32" s="228" t="s">
        <v>39</v>
      </c>
      <c r="H32" s="243" t="s">
        <v>588</v>
      </c>
    </row>
    <row r="33" spans="1:8" s="247" customFormat="1" ht="48">
      <c r="A33" s="224">
        <v>2</v>
      </c>
      <c r="B33" s="249" t="s">
        <v>589</v>
      </c>
      <c r="C33" s="252" t="s">
        <v>474</v>
      </c>
      <c r="D33" s="245">
        <v>130000</v>
      </c>
      <c r="E33" s="246" t="s">
        <v>9</v>
      </c>
      <c r="F33" s="246" t="s">
        <v>38</v>
      </c>
      <c r="G33" s="246" t="s">
        <v>95</v>
      </c>
      <c r="H33" s="226" t="s">
        <v>590</v>
      </c>
    </row>
    <row r="34" spans="1:8" ht="24">
      <c r="A34" s="223">
        <v>3</v>
      </c>
      <c r="B34" s="253" t="s">
        <v>591</v>
      </c>
      <c r="C34" s="31" t="s">
        <v>394</v>
      </c>
      <c r="D34" s="35">
        <v>100000</v>
      </c>
      <c r="E34" s="33" t="s">
        <v>9</v>
      </c>
      <c r="F34" s="210" t="s">
        <v>403</v>
      </c>
      <c r="G34" s="210" t="s">
        <v>110</v>
      </c>
      <c r="H34" s="244"/>
    </row>
    <row r="35" spans="1:8" ht="30.75" customHeight="1">
      <c r="A35" s="223">
        <v>4</v>
      </c>
      <c r="B35" s="251" t="s">
        <v>397</v>
      </c>
      <c r="C35" s="31" t="s">
        <v>400</v>
      </c>
      <c r="D35" s="35">
        <v>75000</v>
      </c>
      <c r="E35" s="33" t="s">
        <v>9</v>
      </c>
      <c r="F35" s="210" t="s">
        <v>134</v>
      </c>
      <c r="G35" s="210" t="s">
        <v>135</v>
      </c>
      <c r="H35" s="223"/>
    </row>
    <row r="36" spans="1:8" ht="14.25">
      <c r="A36" s="254"/>
      <c r="B36" s="5"/>
      <c r="C36" s="5"/>
      <c r="D36" s="241"/>
      <c r="E36" s="242"/>
      <c r="F36" s="242"/>
      <c r="G36" s="242"/>
      <c r="H36" s="5"/>
    </row>
  </sheetData>
  <sheetProtection/>
  <mergeCells count="2">
    <mergeCell ref="C7:G7"/>
    <mergeCell ref="D30:G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8:D56"/>
  <sheetViews>
    <sheetView zoomScalePageLayoutView="0" workbookViewId="0" topLeftCell="C4">
      <selection activeCell="R17" sqref="R17"/>
    </sheetView>
  </sheetViews>
  <sheetFormatPr defaultColWidth="9.140625" defaultRowHeight="15"/>
  <cols>
    <col min="2" max="2" width="8.8515625" style="0" hidden="1" customWidth="1"/>
  </cols>
  <sheetData>
    <row r="1" s="1" customFormat="1" ht="14.2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4.25"/>
    <row r="9" s="1" customFormat="1" ht="14.25"/>
    <row r="18" ht="25.5">
      <c r="B18" s="8"/>
    </row>
    <row r="47" ht="15" thickBot="1"/>
    <row r="48" ht="15.75">
      <c r="B48" s="10"/>
    </row>
    <row r="49" spans="2:4" ht="15.75" customHeight="1">
      <c r="B49" s="11" t="s">
        <v>50</v>
      </c>
      <c r="C49" s="12"/>
      <c r="D49" s="12"/>
    </row>
    <row r="50" ht="15" customHeight="1">
      <c r="B50" s="13" t="s">
        <v>51</v>
      </c>
    </row>
    <row r="51" ht="15" customHeight="1">
      <c r="B51" s="13" t="s">
        <v>52</v>
      </c>
    </row>
    <row r="52" ht="14.25" customHeight="1">
      <c r="B52" s="13" t="s">
        <v>53</v>
      </c>
    </row>
    <row r="53" ht="15" customHeight="1">
      <c r="B53" s="13" t="s">
        <v>54</v>
      </c>
    </row>
    <row r="54" ht="18.75" customHeight="1">
      <c r="B54" s="13" t="s">
        <v>55</v>
      </c>
    </row>
    <row r="55" ht="18.75" customHeight="1">
      <c r="B55" s="13" t="s">
        <v>56</v>
      </c>
    </row>
    <row r="56" ht="15.75">
      <c r="B56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3" sqref="S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LITA</dc:creator>
  <cp:keywords/>
  <dc:description/>
  <cp:lastModifiedBy>Delia LITA</cp:lastModifiedBy>
  <cp:lastPrinted>2022-04-11T09:42:34Z</cp:lastPrinted>
  <dcterms:created xsi:type="dcterms:W3CDTF">2016-08-23T08:14:46Z</dcterms:created>
  <dcterms:modified xsi:type="dcterms:W3CDTF">2022-04-11T09:44:17Z</dcterms:modified>
  <cp:category/>
  <cp:version/>
  <cp:contentType/>
  <cp:contentStatus/>
</cp:coreProperties>
</file>